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bohnl-my.sharepoint.com/personal/m_vanderhut_sboh_nl/Documents/Documenten/Verbeterproject OUV/"/>
    </mc:Choice>
  </mc:AlternateContent>
  <xr:revisionPtr revIDLastSave="574" documentId="8_{3BF938D1-9A40-4A9E-88F3-964B0B63200D}" xr6:coauthVersionLast="47" xr6:coauthVersionMax="47" xr10:uidLastSave="{C149C73E-8CE8-4CF8-ABE7-5111B40E4614}"/>
  <bookViews>
    <workbookView xWindow="25245" yWindow="0" windowWidth="32355" windowHeight="17280" activeTab="3" xr2:uid="{00000000-000D-0000-FFFF-FFFF00000000}"/>
  </bookViews>
  <sheets>
    <sheet name="Instructie rekentool" sheetId="5" r:id="rId1"/>
    <sheet name="Voorbeeld juiste berekening" sheetId="12" r:id="rId2"/>
    <sheet name="Voorbeeld onjuiste berekening" sheetId="13" r:id="rId3"/>
    <sheet name="Rekentool"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C25" i="13"/>
  <c r="E25" i="13" s="1"/>
  <c r="F24" i="13"/>
  <c r="C24" i="13"/>
  <c r="E24" i="13" s="1"/>
  <c r="F23" i="13"/>
  <c r="C23" i="13"/>
  <c r="E23" i="13" s="1"/>
  <c r="F22" i="13"/>
  <c r="C22" i="13"/>
  <c r="E22" i="13" s="1"/>
  <c r="F21" i="13"/>
  <c r="C21" i="13"/>
  <c r="E21" i="13" s="1"/>
  <c r="F20" i="13"/>
  <c r="C20" i="13"/>
  <c r="E20" i="13" s="1"/>
  <c r="F19" i="13"/>
  <c r="C19" i="13"/>
  <c r="E19" i="13" s="1"/>
  <c r="F18" i="13"/>
  <c r="C18" i="13"/>
  <c r="E18" i="13" s="1"/>
  <c r="F17" i="13"/>
  <c r="C17" i="13"/>
  <c r="E17" i="13" s="1"/>
  <c r="D11" i="13"/>
  <c r="D9" i="13"/>
  <c r="F25" i="12"/>
  <c r="C25" i="12"/>
  <c r="E25" i="12" s="1"/>
  <c r="F24" i="12"/>
  <c r="C24" i="12"/>
  <c r="E24" i="12" s="1"/>
  <c r="F23" i="12"/>
  <c r="C23" i="12"/>
  <c r="E23" i="12" s="1"/>
  <c r="F22" i="12"/>
  <c r="C22" i="12"/>
  <c r="E22" i="12" s="1"/>
  <c r="F21" i="12"/>
  <c r="C21" i="12"/>
  <c r="E21" i="12" s="1"/>
  <c r="F20" i="12"/>
  <c r="C20" i="12"/>
  <c r="E20" i="12" s="1"/>
  <c r="F19" i="12"/>
  <c r="C19" i="12"/>
  <c r="E19" i="12" s="1"/>
  <c r="F18" i="12"/>
  <c r="C18" i="12"/>
  <c r="E18" i="12" s="1"/>
  <c r="F17" i="12"/>
  <c r="C17" i="12"/>
  <c r="E17" i="12" s="1"/>
  <c r="D11" i="12"/>
  <c r="D9" i="12"/>
  <c r="D11" i="8"/>
  <c r="E27" i="13" l="1"/>
  <c r="E29" i="13" s="1"/>
  <c r="E27" i="12"/>
  <c r="E29" i="12" s="1"/>
  <c r="F25" i="8"/>
  <c r="C25" i="8"/>
  <c r="E25" i="8" s="1"/>
  <c r="F24" i="8"/>
  <c r="C24" i="8"/>
  <c r="E24" i="8" s="1"/>
  <c r="F23" i="8"/>
  <c r="C23" i="8"/>
  <c r="E23" i="8" s="1"/>
  <c r="F22" i="8"/>
  <c r="C22" i="8"/>
  <c r="E22" i="8" s="1"/>
  <c r="F21" i="8"/>
  <c r="C21" i="8"/>
  <c r="E21" i="8" s="1"/>
  <c r="F20" i="8"/>
  <c r="C20" i="8"/>
  <c r="E20" i="8" s="1"/>
  <c r="F19" i="8"/>
  <c r="C19" i="8"/>
  <c r="E19" i="8" s="1"/>
  <c r="F18" i="8"/>
  <c r="C18" i="8"/>
  <c r="E18" i="8" s="1"/>
  <c r="F17" i="8"/>
  <c r="C17" i="8"/>
  <c r="E17" i="8" s="1"/>
  <c r="D9" i="8"/>
  <c r="E27" i="8" l="1"/>
  <c r="E29" i="8" s="1"/>
</calcChain>
</file>

<file path=xl/sharedStrings.xml><?xml version="1.0" encoding="utf-8"?>
<sst xmlns="http://schemas.openxmlformats.org/spreadsheetml/2006/main" count="79" uniqueCount="28">
  <si>
    <t>Geboortedatum kind</t>
  </si>
  <si>
    <t>Begindatum</t>
  </si>
  <si>
    <t>Einddatum</t>
  </si>
  <si>
    <t>Aantal weken</t>
  </si>
  <si>
    <t>Opname aantal uur</t>
  </si>
  <si>
    <t>Totaal opname uren ouderschapsverlof</t>
  </si>
  <si>
    <t>Totaal opname aantal weken</t>
  </si>
  <si>
    <t xml:space="preserve">Opmerkingen </t>
  </si>
  <si>
    <t>Personeelsnummer</t>
  </si>
  <si>
    <t>Contracturen per week</t>
  </si>
  <si>
    <t>Perioden betaald ouderschapsverlof</t>
  </si>
  <si>
    <t>Aantal uren verlof per week</t>
  </si>
  <si>
    <t>% verlof</t>
  </si>
  <si>
    <t>Groen</t>
  </si>
  <si>
    <t>Rood</t>
  </si>
  <si>
    <t>Oranje</t>
  </si>
  <si>
    <t>De aanvraag klopt niet: de periode overschrijdt de eerste verjaardag van je kind.</t>
  </si>
  <si>
    <t>Alleen een aanvraag die op hele weken uitkomt (groengekleurd) wordt in behandeling genomen.</t>
  </si>
  <si>
    <t>De aanvraag klopt niet: het totaal aantal uren is onjuist. Zie Instructie rekentool.</t>
  </si>
  <si>
    <t>De aanvraag klopt: deze kun je indienen.</t>
  </si>
  <si>
    <t>De instructie van de rekentool vind je op het linker tabblad onderaan deze Excel.</t>
  </si>
  <si>
    <t>Indien je voor dit kind eerder OUV hebt opgenomen bij een vorige werkgever: hoeveel weken betaald OUV heb je al opgenomen?</t>
  </si>
  <si>
    <t>Instructie rekentool betaald ouderschapsverlof (OUV)</t>
  </si>
  <si>
    <t>nvt</t>
  </si>
  <si>
    <t xml:space="preserve">Max aantal weken betaald OUV </t>
  </si>
  <si>
    <t>Max aantal uren betaald OUV</t>
  </si>
  <si>
    <t>Uiterlijke einddatum betaald OUV</t>
  </si>
  <si>
    <t>Rekentool betaald ouderschapsverlof (OUV)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</si>
</sst>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9"/>
      <color theme="1"/>
      <name val="Lucida Sans"/>
      <family val="2"/>
    </font>
    <font>
      <sz val="9"/>
      <color theme="1"/>
      <name val="Lucida Sans"/>
      <family val="2"/>
    </font>
    <font>
      <sz val="9"/>
      <name val="Lucida Sans"/>
      <family val="2"/>
    </font>
    <font>
      <sz val="11"/>
      <color rgb="FF006100"/>
      <name val="Calibri"/>
      <family val="2"/>
      <scheme val="minor"/>
    </font>
    <font>
      <sz val="11"/>
      <color rgb="FF9C0006"/>
      <name val="Calibri"/>
      <family val="2"/>
      <scheme val="minor"/>
    </font>
    <font>
      <b/>
      <sz val="11"/>
      <color theme="1"/>
      <name val="Lucida Sans"/>
      <family val="2"/>
    </font>
    <font>
      <sz val="11"/>
      <color theme="1"/>
      <name val="Lucida Sans"/>
      <family val="2"/>
    </font>
    <font>
      <sz val="9"/>
      <color rgb="FF9C0006"/>
      <name val="Lucida Sans"/>
      <family val="2"/>
    </font>
    <font>
      <b/>
      <sz val="9"/>
      <color theme="0"/>
      <name val="Lucida Sans"/>
      <family val="2"/>
    </font>
    <font>
      <b/>
      <sz val="12"/>
      <color rgb="FF0099B7"/>
      <name val="Lucida Sans Unicode"/>
      <family val="2"/>
    </font>
    <font>
      <sz val="9"/>
      <color theme="1"/>
      <name val="Lucida Sans Unicode"/>
      <family val="2"/>
    </font>
    <font>
      <sz val="11"/>
      <name val="Calibri"/>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theme="5" tint="0.59999389629810485"/>
        <bgColor indexed="64"/>
      </patternFill>
    </fill>
    <fill>
      <patternFill patternType="solid">
        <fgColor theme="0"/>
        <bgColor indexed="64"/>
      </patternFill>
    </fill>
    <fill>
      <patternFill patternType="solid">
        <fgColor rgb="FF0099B7"/>
        <bgColor indexed="64"/>
      </patternFill>
    </fill>
    <fill>
      <patternFill patternType="solid">
        <fgColor rgb="FFE5F4F7"/>
        <bgColor indexed="64"/>
      </patternFill>
    </fill>
    <fill>
      <patternFill patternType="solid">
        <fgColor rgb="FFA8D095"/>
        <bgColor indexed="64"/>
      </patternFill>
    </fill>
    <fill>
      <patternFill patternType="solid">
        <fgColor rgb="FFFFE0A9"/>
        <bgColor indexed="64"/>
      </patternFill>
    </fill>
    <fill>
      <patternFill patternType="solid">
        <fgColor rgb="FFDF6D2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cellStyleXfs>
  <cellXfs count="58">
    <xf numFmtId="0" fontId="0" fillId="0" borderId="0" xfId="0"/>
    <xf numFmtId="0" fontId="3" fillId="0" borderId="0" xfId="0" applyFont="1"/>
    <xf numFmtId="0" fontId="4" fillId="0" borderId="0" xfId="0" applyFont="1"/>
    <xf numFmtId="0" fontId="3" fillId="0" borderId="0" xfId="0" applyFont="1" applyAlignment="1">
      <alignment horizontal="left"/>
    </xf>
    <xf numFmtId="0" fontId="9" fillId="3" borderId="5" xfId="3" applyFont="1" applyBorder="1" applyAlignment="1">
      <alignment vertical="center"/>
    </xf>
    <xf numFmtId="0" fontId="3" fillId="4" borderId="7" xfId="0" applyFont="1" applyFill="1" applyBorder="1" applyAlignment="1">
      <alignment vertical="center"/>
    </xf>
    <xf numFmtId="0" fontId="3" fillId="5" borderId="0" xfId="0" applyFont="1" applyFill="1"/>
    <xf numFmtId="0" fontId="3" fillId="5" borderId="0" xfId="0" applyFont="1" applyFill="1" applyAlignment="1">
      <alignment horizontal="left"/>
    </xf>
    <xf numFmtId="0" fontId="8" fillId="5" borderId="0" xfId="0" applyFont="1" applyFill="1"/>
    <xf numFmtId="0" fontId="10" fillId="6" borderId="12" xfId="0" applyFont="1" applyFill="1" applyBorder="1" applyAlignment="1">
      <alignment horizontal="left" vertical="top" wrapText="1"/>
    </xf>
    <xf numFmtId="0" fontId="10" fillId="6" borderId="12" xfId="0" applyFont="1" applyFill="1" applyBorder="1" applyAlignment="1">
      <alignment vertical="top" wrapText="1"/>
    </xf>
    <xf numFmtId="0" fontId="2" fillId="5" borderId="0" xfId="0" applyFont="1" applyFill="1" applyAlignment="1">
      <alignment vertical="center"/>
    </xf>
    <xf numFmtId="0" fontId="9" fillId="3" borderId="0" xfId="3" applyFont="1" applyBorder="1" applyAlignment="1">
      <alignment vertical="center"/>
    </xf>
    <xf numFmtId="0" fontId="9" fillId="3" borderId="6" xfId="3" applyFont="1" applyBorder="1" applyAlignment="1">
      <alignment vertical="center"/>
    </xf>
    <xf numFmtId="0" fontId="3" fillId="4" borderId="1" xfId="0" applyFont="1" applyFill="1" applyBorder="1" applyAlignment="1">
      <alignment vertical="center"/>
    </xf>
    <xf numFmtId="0" fontId="3" fillId="4" borderId="8" xfId="0" applyFont="1" applyFill="1" applyBorder="1" applyAlignment="1">
      <alignment vertical="center"/>
    </xf>
    <xf numFmtId="0" fontId="11" fillId="5" borderId="0" xfId="0" applyFont="1" applyFill="1" applyAlignment="1">
      <alignment horizontal="left"/>
    </xf>
    <xf numFmtId="0" fontId="4" fillId="8" borderId="2" xfId="2" applyFont="1" applyFill="1" applyBorder="1" applyAlignment="1">
      <alignment vertical="center"/>
    </xf>
    <xf numFmtId="0" fontId="7" fillId="5" borderId="0" xfId="0" applyFont="1" applyFill="1" applyAlignment="1">
      <alignment horizontal="left" vertical="center"/>
    </xf>
    <xf numFmtId="0" fontId="8" fillId="5" borderId="0" xfId="0" applyFont="1" applyFill="1" applyAlignment="1">
      <alignment horizontal="left" vertical="center"/>
    </xf>
    <xf numFmtId="2" fontId="7" fillId="0" borderId="13" xfId="0" applyNumberFormat="1" applyFont="1" applyBorder="1" applyAlignment="1">
      <alignment horizontal="right" vertical="center"/>
    </xf>
    <xf numFmtId="0" fontId="4" fillId="8" borderId="3" xfId="2" applyFont="1" applyFill="1" applyBorder="1" applyAlignment="1">
      <alignment vertical="center"/>
    </xf>
    <xf numFmtId="0" fontId="4" fillId="8" borderId="4" xfId="2" applyFont="1" applyFill="1" applyBorder="1" applyAlignment="1">
      <alignment vertical="center"/>
    </xf>
    <xf numFmtId="14" fontId="3" fillId="7" borderId="12" xfId="0" applyNumberFormat="1" applyFont="1" applyFill="1" applyBorder="1" applyAlignment="1" applyProtection="1">
      <alignment horizontal="left" vertical="center"/>
      <protection locked="0"/>
    </xf>
    <xf numFmtId="2" fontId="3" fillId="0" borderId="12" xfId="0" applyNumberFormat="1" applyFont="1" applyBorder="1" applyAlignment="1">
      <alignment vertical="center"/>
    </xf>
    <xf numFmtId="0" fontId="3" fillId="7" borderId="12" xfId="0" applyFont="1" applyFill="1" applyBorder="1" applyAlignment="1" applyProtection="1">
      <alignment vertical="center"/>
      <protection locked="0"/>
    </xf>
    <xf numFmtId="10" fontId="3" fillId="0" borderId="12" xfId="1" applyNumberFormat="1" applyFont="1" applyBorder="1" applyAlignment="1" applyProtection="1">
      <alignment vertical="center"/>
    </xf>
    <xf numFmtId="0" fontId="3" fillId="0" borderId="0" xfId="0" applyFont="1" applyAlignment="1">
      <alignment vertical="center"/>
    </xf>
    <xf numFmtId="0" fontId="3" fillId="5" borderId="0" xfId="0" applyFont="1" applyFill="1" applyAlignment="1">
      <alignment vertical="center"/>
    </xf>
    <xf numFmtId="0" fontId="3" fillId="5" borderId="12" xfId="0" applyFont="1" applyFill="1" applyBorder="1" applyAlignment="1">
      <alignment vertical="center"/>
    </xf>
    <xf numFmtId="14" fontId="3" fillId="5" borderId="12" xfId="0" applyNumberFormat="1" applyFont="1" applyFill="1" applyBorder="1" applyAlignment="1" applyProtection="1">
      <alignment vertical="center"/>
      <protection hidden="1"/>
    </xf>
    <xf numFmtId="0" fontId="3" fillId="5" borderId="0" xfId="0" applyFont="1" applyFill="1" applyAlignment="1">
      <alignment horizontal="left" vertical="center"/>
    </xf>
    <xf numFmtId="0" fontId="2" fillId="5" borderId="0" xfId="0" applyFont="1" applyFill="1" applyAlignment="1">
      <alignment horizontal="left" vertical="center"/>
    </xf>
    <xf numFmtId="2" fontId="2" fillId="5" borderId="0" xfId="0" applyNumberFormat="1" applyFont="1" applyFill="1" applyAlignment="1">
      <alignment vertical="center"/>
    </xf>
    <xf numFmtId="0" fontId="5" fillId="5" borderId="0" xfId="2" applyFill="1" applyBorder="1" applyAlignment="1">
      <alignment vertical="center"/>
    </xf>
    <xf numFmtId="0" fontId="6" fillId="5" borderId="0" xfId="3" applyFill="1" applyBorder="1" applyAlignment="1">
      <alignment vertical="center"/>
    </xf>
    <xf numFmtId="0" fontId="3" fillId="5" borderId="0" xfId="0" applyFont="1" applyFill="1" applyAlignment="1">
      <alignment vertical="top" wrapText="1"/>
    </xf>
    <xf numFmtId="0" fontId="4" fillId="9" borderId="12" xfId="0" applyFont="1" applyFill="1" applyBorder="1" applyAlignment="1" applyProtection="1">
      <alignment vertical="center"/>
      <protection locked="0"/>
    </xf>
    <xf numFmtId="0" fontId="3" fillId="9" borderId="12" xfId="0" applyFont="1" applyFill="1" applyBorder="1" applyAlignment="1" applyProtection="1">
      <alignment vertical="center"/>
      <protection locked="0"/>
    </xf>
    <xf numFmtId="14" fontId="3" fillId="9" borderId="12" xfId="0" applyNumberFormat="1" applyFont="1" applyFill="1" applyBorder="1" applyAlignment="1" applyProtection="1">
      <alignment vertical="center"/>
      <protection locked="0"/>
    </xf>
    <xf numFmtId="0" fontId="3" fillId="5" borderId="0" xfId="0" applyFont="1" applyFill="1" applyAlignment="1">
      <alignment vertical="top"/>
    </xf>
    <xf numFmtId="14" fontId="3" fillId="5" borderId="14" xfId="0" applyNumberFormat="1" applyFont="1" applyFill="1" applyBorder="1" applyAlignment="1" applyProtection="1">
      <alignment vertical="center"/>
      <protection hidden="1"/>
    </xf>
    <xf numFmtId="0" fontId="12" fillId="9" borderId="12" xfId="0" applyFont="1" applyFill="1" applyBorder="1" applyAlignment="1">
      <alignment horizontal="right"/>
    </xf>
    <xf numFmtId="0" fontId="4" fillId="5" borderId="0" xfId="0" applyFont="1" applyFill="1"/>
    <xf numFmtId="0" fontId="13" fillId="5" borderId="0" xfId="0" applyFont="1" applyFill="1"/>
    <xf numFmtId="0" fontId="4" fillId="5" borderId="0" xfId="0" applyFont="1" applyFill="1" applyAlignment="1">
      <alignment horizontal="left"/>
    </xf>
    <xf numFmtId="0" fontId="12" fillId="9" borderId="12" xfId="0" applyFont="1" applyFill="1" applyBorder="1" applyAlignment="1" applyProtection="1">
      <alignment horizontal="right"/>
      <protection locked="0"/>
    </xf>
    <xf numFmtId="49" fontId="4" fillId="9" borderId="12" xfId="0" applyNumberFormat="1" applyFont="1" applyFill="1" applyBorder="1" applyAlignment="1" applyProtection="1">
      <alignment vertical="center"/>
      <protection locked="0"/>
    </xf>
    <xf numFmtId="49" fontId="3" fillId="9" borderId="12" xfId="0" applyNumberFormat="1" applyFont="1" applyFill="1" applyBorder="1" applyAlignment="1" applyProtection="1">
      <alignment vertical="center"/>
      <protection locked="0"/>
    </xf>
    <xf numFmtId="49" fontId="3" fillId="7" borderId="12" xfId="0" applyNumberFormat="1" applyFont="1" applyFill="1" applyBorder="1" applyAlignment="1" applyProtection="1">
      <alignment vertical="center"/>
      <protection locked="0"/>
    </xf>
    <xf numFmtId="0" fontId="10" fillId="6" borderId="9" xfId="0" applyFont="1" applyFill="1" applyBorder="1" applyAlignment="1">
      <alignment horizontal="left" vertical="center"/>
    </xf>
    <xf numFmtId="0" fontId="10" fillId="6" borderId="10" xfId="0" applyFont="1" applyFill="1" applyBorder="1" applyAlignment="1">
      <alignment horizontal="left" vertical="center"/>
    </xf>
    <xf numFmtId="0" fontId="10" fillId="6" borderId="11" xfId="0" applyFont="1" applyFill="1" applyBorder="1" applyAlignment="1">
      <alignment horizontal="left" vertical="center"/>
    </xf>
    <xf numFmtId="0" fontId="10" fillId="10" borderId="9" xfId="0" applyFont="1" applyFill="1" applyBorder="1" applyAlignment="1">
      <alignment horizontal="left" vertical="top" wrapText="1"/>
    </xf>
    <xf numFmtId="0" fontId="10" fillId="10" borderId="10" xfId="0" applyFont="1" applyFill="1" applyBorder="1" applyAlignment="1">
      <alignment horizontal="left" vertical="top" wrapText="1"/>
    </xf>
    <xf numFmtId="0" fontId="10" fillId="10" borderId="11" xfId="0" applyFont="1" applyFill="1" applyBorder="1" applyAlignment="1">
      <alignment horizontal="left" vertical="top" wrapText="1"/>
    </xf>
    <xf numFmtId="0" fontId="3" fillId="5" borderId="12" xfId="0" applyFont="1" applyFill="1" applyBorder="1" applyAlignment="1">
      <alignment horizontal="left" vertical="center" wrapText="1"/>
    </xf>
    <xf numFmtId="0" fontId="3" fillId="5" borderId="12" xfId="0" applyFont="1" applyFill="1" applyBorder="1" applyAlignment="1">
      <alignment horizontal="left" vertical="center"/>
    </xf>
  </cellXfs>
  <cellStyles count="4">
    <cellStyle name="Goed" xfId="2" builtinId="26"/>
    <cellStyle name="Ongeldig" xfId="3" builtinId="27"/>
    <cellStyle name="Procent" xfId="1" builtinId="5"/>
    <cellStyle name="Standaard" xfId="0" builtinId="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theme="1"/>
      </font>
      <fill>
        <patternFill>
          <bgColor rgb="FFA8D09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theme="1"/>
      </font>
      <fill>
        <patternFill>
          <bgColor rgb="FFA8D09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auto="1"/>
      </font>
      <fill>
        <patternFill>
          <bgColor rgb="FFA8D095"/>
        </patternFill>
      </fill>
    </dxf>
    <dxf>
      <font>
        <color theme="1"/>
      </font>
      <fill>
        <patternFill>
          <bgColor rgb="FFA8D095"/>
        </patternFill>
      </fill>
    </dxf>
    <dxf>
      <fill>
        <patternFill>
          <bgColor theme="5" tint="0.59996337778862885"/>
        </patternFill>
      </fill>
    </dxf>
  </dxfs>
  <tableStyles count="0" defaultTableStyle="TableStyleMedium2" defaultPivotStyle="PivotStyleLight16"/>
  <colors>
    <mruColors>
      <color rgb="FFFFE0A9"/>
      <color rgb="FFDF6D22"/>
      <color rgb="FF0099B7"/>
      <color rgb="FFE5F4F7"/>
      <color rgb="FFFFC8A3"/>
      <color rgb="FFA8D095"/>
      <color rgb="FFE2EFDC"/>
      <color rgb="FF6EB24E"/>
      <color rgb="FFFBF0E8"/>
      <color rgb="FFD9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8282</xdr:rowOff>
    </xdr:from>
    <xdr:to>
      <xdr:col>10</xdr:col>
      <xdr:colOff>11458</xdr:colOff>
      <xdr:row>23</xdr:row>
      <xdr:rowOff>49696</xdr:rowOff>
    </xdr:to>
    <xdr:sp macro="" textlink="">
      <xdr:nvSpPr>
        <xdr:cNvPr id="2" name="Tekstvak 1">
          <a:extLst>
            <a:ext uri="{FF2B5EF4-FFF2-40B4-BE49-F238E27FC236}">
              <a16:creationId xmlns:a16="http://schemas.microsoft.com/office/drawing/2014/main" id="{C571D761-436E-43A3-85C8-5B301CD3F7E5}"/>
            </a:ext>
          </a:extLst>
        </xdr:cNvPr>
        <xdr:cNvSpPr txBox="1"/>
      </xdr:nvSpPr>
      <xdr:spPr>
        <a:xfrm>
          <a:off x="0" y="438978"/>
          <a:ext cx="5867262" cy="3072848"/>
        </a:xfrm>
        <a:prstGeom prst="rect">
          <a:avLst/>
        </a:prstGeom>
        <a:solidFill>
          <a:srgbClr val="DF6D22"/>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i="0" u="none" strike="noStrike">
              <a:solidFill>
                <a:schemeClr val="bg1"/>
              </a:solidFill>
              <a:effectLst/>
              <a:latin typeface="Lucida Sans" panose="020B0602030504020204" pitchFamily="34" charset="0"/>
              <a:ea typeface="+mn-ea"/>
              <a:cs typeface="+mn-cs"/>
            </a:rPr>
            <a:t>Volg onderstaande stappen: </a:t>
          </a:r>
          <a:endParaRPr lang="nl-NL" sz="900" b="0" i="0" u="none" strike="noStrike">
            <a:solidFill>
              <a:schemeClr val="bg1"/>
            </a:solidFill>
            <a:effectLst/>
            <a:latin typeface="Lucida Sans" panose="020B0602030504020204" pitchFamily="34" charset="0"/>
            <a:ea typeface="+mn-ea"/>
            <a:cs typeface="+mn-cs"/>
          </a:endParaRPr>
        </a:p>
        <a:p>
          <a:r>
            <a:rPr lang="nl-NL" sz="900" b="0" i="0" u="none" strike="noStrike">
              <a:solidFill>
                <a:schemeClr val="bg1"/>
              </a:solidFill>
              <a:effectLst/>
              <a:latin typeface="Lucida Sans" panose="020B0602030504020204" pitchFamily="34" charset="0"/>
              <a:ea typeface="+mn-ea"/>
              <a:cs typeface="+mn-cs"/>
            </a:rPr>
            <a:t>- Open</a:t>
          </a:r>
          <a:r>
            <a:rPr lang="nl-NL" sz="900" b="0" i="0" u="none" strike="noStrike" baseline="0">
              <a:solidFill>
                <a:schemeClr val="bg1"/>
              </a:solidFill>
              <a:effectLst/>
              <a:latin typeface="Lucida Sans" panose="020B0602030504020204" pitchFamily="34" charset="0"/>
              <a:ea typeface="+mn-ea"/>
              <a:cs typeface="+mn-cs"/>
            </a:rPr>
            <a:t> </a:t>
          </a:r>
          <a:r>
            <a:rPr lang="nl-NL" sz="900" b="0" i="0" u="none" strike="noStrike">
              <a:solidFill>
                <a:schemeClr val="bg1"/>
              </a:solidFill>
              <a:effectLst/>
              <a:latin typeface="Lucida Sans" panose="020B0602030504020204" pitchFamily="34" charset="0"/>
              <a:ea typeface="+mn-ea"/>
              <a:cs typeface="+mn-cs"/>
            </a:rPr>
            <a:t>het</a:t>
          </a:r>
          <a:r>
            <a:rPr lang="nl-NL" sz="900" b="0" i="0" u="none" strike="noStrike" baseline="0">
              <a:solidFill>
                <a:schemeClr val="bg1"/>
              </a:solidFill>
              <a:effectLst/>
              <a:latin typeface="Lucida Sans" panose="020B0602030504020204" pitchFamily="34" charset="0"/>
              <a:ea typeface="+mn-ea"/>
              <a:cs typeface="+mn-cs"/>
            </a:rPr>
            <a:t> tabblad Rekentool (rechts onderaan in dit Excel venster)</a:t>
          </a:r>
          <a:r>
            <a:rPr lang="nl-NL" sz="900" b="0" i="0" u="none" strike="noStrike">
              <a:solidFill>
                <a:schemeClr val="bg1"/>
              </a:solidFill>
              <a:effectLst/>
              <a:latin typeface="Lucida Sans" panose="020B0602030504020204" pitchFamily="34" charset="0"/>
              <a:ea typeface="+mn-ea"/>
              <a:cs typeface="+mn-cs"/>
            </a:rPr>
            <a:t>.</a:t>
          </a:r>
        </a:p>
        <a:p>
          <a:r>
            <a:rPr lang="nl-NL" sz="900" b="0" i="0" u="none" strike="noStrike">
              <a:solidFill>
                <a:schemeClr val="bg1"/>
              </a:solidFill>
              <a:effectLst/>
              <a:latin typeface="Lucida Sans" panose="020B0602030504020204" pitchFamily="34" charset="0"/>
              <a:ea typeface="+mn-ea"/>
              <a:cs typeface="+mn-cs"/>
            </a:rPr>
            <a:t>- Vul de vier gele velden in.</a:t>
          </a:r>
        </a:p>
        <a:p>
          <a:r>
            <a:rPr lang="nl-NL" sz="900" b="0" i="0" u="none" strike="noStrike">
              <a:solidFill>
                <a:schemeClr val="bg1"/>
              </a:solidFill>
              <a:effectLst/>
              <a:latin typeface="Lucida Sans" panose="020B0602030504020204" pitchFamily="34" charset="0"/>
              <a:ea typeface="+mn-ea"/>
              <a:cs typeface="+mn-cs"/>
            </a:rPr>
            <a:t>- Vul op de blauwe velden de periode(n) in waarin</a:t>
          </a:r>
          <a:r>
            <a:rPr lang="nl-NL" sz="900" b="0" i="0" u="none" strike="noStrike" baseline="0">
              <a:solidFill>
                <a:schemeClr val="bg1"/>
              </a:solidFill>
              <a:effectLst/>
              <a:latin typeface="Lucida Sans" panose="020B0602030504020204" pitchFamily="34" charset="0"/>
              <a:ea typeface="+mn-ea"/>
              <a:cs typeface="+mn-cs"/>
            </a:rPr>
            <a:t> je betaald ouderschapsverlof wilt opnemen.</a:t>
          </a:r>
          <a:endParaRPr lang="nl-NL" sz="900" b="0" i="0" u="none" strike="noStrike">
            <a:solidFill>
              <a:schemeClr val="bg1"/>
            </a:solidFill>
            <a:effectLst/>
            <a:latin typeface="Lucida Sans" panose="020B0602030504020204" pitchFamily="34" charset="0"/>
            <a:ea typeface="+mn-ea"/>
            <a:cs typeface="+mn-cs"/>
          </a:endParaRPr>
        </a:p>
        <a:p>
          <a:endParaRPr lang="nl-NL" sz="900" b="0" i="0" u="none" strike="noStrike">
            <a:solidFill>
              <a:schemeClr val="bg1"/>
            </a:solidFill>
            <a:effectLst/>
            <a:latin typeface="Lucida Sans" panose="020B0602030504020204" pitchFamily="34" charset="0"/>
            <a:ea typeface="+mn-ea"/>
            <a:cs typeface="+mn-cs"/>
          </a:endParaRPr>
        </a:p>
        <a:p>
          <a:r>
            <a:rPr lang="nl-NL" sz="900" b="1" i="0" u="none" strike="noStrike">
              <a:solidFill>
                <a:schemeClr val="bg1"/>
              </a:solidFill>
              <a:effectLst/>
              <a:latin typeface="Lucida Sans" panose="020B0602030504020204" pitchFamily="34" charset="0"/>
              <a:ea typeface="+mn-ea"/>
              <a:cs typeface="+mn-cs"/>
            </a:rPr>
            <a:t>Let op:</a:t>
          </a:r>
        </a:p>
        <a:p>
          <a:r>
            <a:rPr lang="nl-NL" sz="900" b="0" i="0" u="none" strike="noStrike">
              <a:solidFill>
                <a:schemeClr val="bg1"/>
              </a:solidFill>
              <a:effectLst/>
              <a:latin typeface="Lucida Sans" panose="020B0602030504020204" pitchFamily="34" charset="0"/>
              <a:ea typeface="+mn-ea"/>
              <a:cs typeface="+mn-cs"/>
            </a:rPr>
            <a:t>Voor de uitkering van UWV moet het totaal</a:t>
          </a:r>
          <a:r>
            <a:rPr lang="nl-NL" sz="900" b="0" i="0" u="none" strike="noStrike" baseline="0">
              <a:solidFill>
                <a:schemeClr val="bg1"/>
              </a:solidFill>
              <a:effectLst/>
              <a:latin typeface="Lucida Sans" panose="020B0602030504020204" pitchFamily="34" charset="0"/>
              <a:ea typeface="+mn-ea"/>
              <a:cs typeface="+mn-cs"/>
            </a:rPr>
            <a:t> aantal uren verlof een veelvoud zijn van jouw contracturen per week, in hele cijfers. Dit noemen we hele weken. Dit kan minimaal 1x, maximaal 9x jouw contracturen zijn (een afwijking van 0,1 is toegestaan). Je vindt het </a:t>
          </a:r>
          <a:r>
            <a:rPr lang="nl-NL" sz="900" b="0" i="0" u="sng" strike="noStrike" baseline="0">
              <a:solidFill>
                <a:schemeClr val="bg1"/>
              </a:solidFill>
              <a:effectLst/>
              <a:latin typeface="Lucida Sans" panose="020B0602030504020204" pitchFamily="34" charset="0"/>
              <a:ea typeface="+mn-ea"/>
              <a:cs typeface="+mn-cs"/>
            </a:rPr>
            <a:t>Totaal opname aantal uren ouderschapsverlof</a:t>
          </a:r>
          <a:r>
            <a:rPr lang="nl-NL" sz="900" b="0" i="0" u="none" strike="noStrike" baseline="0">
              <a:solidFill>
                <a:schemeClr val="bg1"/>
              </a:solidFill>
              <a:effectLst/>
              <a:latin typeface="Lucida Sans" panose="020B0602030504020204" pitchFamily="34" charset="0"/>
              <a:ea typeface="+mn-ea"/>
              <a:cs typeface="+mn-cs"/>
            </a:rPr>
            <a:t> in cel E29 in de rekentool. Deze cel is rood, groen of oranje gekleurd.</a:t>
          </a:r>
        </a:p>
        <a:p>
          <a:endParaRPr lang="nl-NL" sz="900" b="0" i="0" u="none" strike="noStrike" baseline="0">
            <a:solidFill>
              <a:schemeClr val="bg1"/>
            </a:solidFill>
            <a:effectLst/>
            <a:latin typeface="Lucida Sans" panose="020B0602030504020204" pitchFamily="34" charset="0"/>
            <a:ea typeface="+mn-ea"/>
            <a:cs typeface="+mn-cs"/>
          </a:endParaRPr>
        </a:p>
        <a:p>
          <a:r>
            <a:rPr lang="nl-NL" sz="900" b="0" i="0" u="none" strike="noStrike">
              <a:solidFill>
                <a:schemeClr val="bg1"/>
              </a:solidFill>
              <a:effectLst/>
              <a:latin typeface="Lucida Sans" panose="020B0602030504020204" pitchFamily="34" charset="0"/>
              <a:ea typeface="+mn-ea"/>
              <a:cs typeface="+mn-cs"/>
            </a:rPr>
            <a:t>Komt het totale</a:t>
          </a:r>
          <a:r>
            <a:rPr lang="nl-NL" sz="900" b="0" i="0" u="none" strike="noStrike" baseline="0">
              <a:solidFill>
                <a:schemeClr val="bg1"/>
              </a:solidFill>
              <a:effectLst/>
              <a:latin typeface="Lucida Sans" panose="020B0602030504020204" pitchFamily="34" charset="0"/>
              <a:ea typeface="+mn-ea"/>
              <a:cs typeface="+mn-cs"/>
            </a:rPr>
            <a:t> verlof </a:t>
          </a:r>
          <a:r>
            <a:rPr lang="nl-NL" sz="900" b="0" i="0" u="none" strike="noStrike">
              <a:solidFill>
                <a:schemeClr val="bg1"/>
              </a:solidFill>
              <a:effectLst/>
              <a:latin typeface="Lucida Sans" panose="020B0602030504020204" pitchFamily="34" charset="0"/>
              <a:ea typeface="+mn-ea"/>
              <a:cs typeface="+mn-cs"/>
            </a:rPr>
            <a:t>niet op hele weken uit?</a:t>
          </a:r>
          <a:r>
            <a:rPr lang="nl-NL" sz="900" b="0" i="0" u="none" strike="noStrike" baseline="0">
              <a:solidFill>
                <a:schemeClr val="bg1"/>
              </a:solidFill>
              <a:effectLst/>
              <a:latin typeface="Lucida Sans" panose="020B0602030504020204" pitchFamily="34" charset="0"/>
              <a:ea typeface="+mn-ea"/>
              <a:cs typeface="+mn-cs"/>
            </a:rPr>
            <a:t> </a:t>
          </a:r>
          <a:r>
            <a:rPr lang="nl-NL" sz="900" b="0" i="0" u="none" strike="noStrike">
              <a:solidFill>
                <a:schemeClr val="bg1"/>
              </a:solidFill>
              <a:effectLst/>
              <a:latin typeface="Lucida Sans" panose="020B0602030504020204" pitchFamily="34" charset="0"/>
              <a:ea typeface="+mn-ea"/>
              <a:cs typeface="+mn-cs"/>
            </a:rPr>
            <a:t>Je kunt de einddatum of</a:t>
          </a:r>
          <a:r>
            <a:rPr lang="nl-NL" sz="900" b="0" i="0" u="none" strike="noStrike" baseline="0">
              <a:solidFill>
                <a:schemeClr val="bg1"/>
              </a:solidFill>
              <a:effectLst/>
              <a:latin typeface="Lucida Sans" panose="020B0602030504020204" pitchFamily="34" charset="0"/>
              <a:ea typeface="+mn-ea"/>
              <a:cs typeface="+mn-cs"/>
            </a:rPr>
            <a:t> het aantal uren per week aanpassen om wel op hele weken uit te komen. Als dit niet lukt, kun je een deel onbetaald ouderschapsverlof opnemen. Onbetaald ouderschapsverlof hoef je niet in te vullen in de rekentool. Je kunt het opleidingsinstituut of SBOH vragen om mee te rekenen.</a:t>
          </a:r>
        </a:p>
        <a:p>
          <a:endParaRPr lang="nl-NL" sz="900" b="0" i="0" u="none" strike="noStrike" baseline="0">
            <a:solidFill>
              <a:schemeClr val="bg1"/>
            </a:solidFill>
            <a:effectLst/>
            <a:latin typeface="Lucida Sans" panose="020B0602030504020204" pitchFamily="34" charset="0"/>
            <a:ea typeface="+mn-ea"/>
            <a:cs typeface="+mn-cs"/>
          </a:endParaRPr>
        </a:p>
        <a:p>
          <a:r>
            <a:rPr lang="nl-NL" sz="900" b="0" i="0" u="none" strike="noStrike" baseline="0">
              <a:solidFill>
                <a:schemeClr val="bg1"/>
              </a:solidFill>
              <a:effectLst/>
              <a:latin typeface="Lucida Sans" panose="020B0602030504020204" pitchFamily="34" charset="0"/>
              <a:ea typeface="+mn-ea"/>
              <a:cs typeface="+mn-cs"/>
            </a:rPr>
            <a:t>Onderaan bij de tabbladen van dit Exceldocument vind je een voorbeeld van een juiste en een onjuiste berekening.</a:t>
          </a:r>
        </a:p>
        <a:p>
          <a:endParaRPr lang="nl-NL" sz="900" b="0" i="0" u="none" strike="noStrike" baseline="0">
            <a:solidFill>
              <a:schemeClr val="bg1"/>
            </a:solidFill>
            <a:effectLst/>
            <a:latin typeface="Lucida Sans" panose="020B0602030504020204" pitchFamily="34" charset="0"/>
            <a:ea typeface="+mn-ea"/>
            <a:cs typeface="+mn-cs"/>
          </a:endParaRPr>
        </a:p>
        <a:p>
          <a:r>
            <a:rPr lang="nl-NL" sz="900" b="1" i="0" u="none" strike="noStrike" baseline="0">
              <a:solidFill>
                <a:schemeClr val="bg1"/>
              </a:solidFill>
              <a:effectLst/>
              <a:latin typeface="Lucida Sans" panose="020B0602030504020204" pitchFamily="34" charset="0"/>
              <a:ea typeface="+mn-ea"/>
              <a:cs typeface="+mn-cs"/>
            </a:rPr>
            <a:t>Foutmelding?</a:t>
          </a:r>
        </a:p>
        <a:p>
          <a:r>
            <a:rPr lang="nl-NL" sz="900" b="0" i="0" u="none" strike="noStrike" baseline="0">
              <a:solidFill>
                <a:schemeClr val="bg1"/>
              </a:solidFill>
              <a:effectLst/>
              <a:latin typeface="Lucida Sans" panose="020B0602030504020204" pitchFamily="34" charset="0"/>
              <a:ea typeface="+mn-ea"/>
              <a:cs typeface="+mn-cs"/>
            </a:rPr>
            <a:t>Staan er gegevens doorgestreept? Ga via Formules in het menu bovenaan naar Berekeningsopties en zet deze op Automatisch.</a:t>
          </a:r>
        </a:p>
        <a:p>
          <a:endParaRPr lang="nl-NL" sz="900" b="0" i="0" u="none" strike="noStrike" baseline="0">
            <a:solidFill>
              <a:schemeClr val="bg1"/>
            </a:solidFill>
            <a:effectLst/>
            <a:latin typeface="Lucida Sans" panose="020B0602030504020204" pitchFamily="34" charset="0"/>
            <a:ea typeface="+mn-ea"/>
            <a:cs typeface="+mn-cs"/>
          </a:endParaRPr>
        </a:p>
      </xdr:txBody>
    </xdr:sp>
    <xdr:clientData/>
  </xdr:twoCellAnchor>
  <xdr:twoCellAnchor>
    <xdr:from>
      <xdr:col>0</xdr:col>
      <xdr:colOff>0</xdr:colOff>
      <xdr:row>24</xdr:row>
      <xdr:rowOff>16565</xdr:rowOff>
    </xdr:from>
    <xdr:to>
      <xdr:col>10</xdr:col>
      <xdr:colOff>16566</xdr:colOff>
      <xdr:row>33</xdr:row>
      <xdr:rowOff>0</xdr:rowOff>
    </xdr:to>
    <xdr:sp macro="" textlink="">
      <xdr:nvSpPr>
        <xdr:cNvPr id="4" name="Tekstvak 3">
          <a:extLst>
            <a:ext uri="{FF2B5EF4-FFF2-40B4-BE49-F238E27FC236}">
              <a16:creationId xmlns:a16="http://schemas.microsoft.com/office/drawing/2014/main" id="{B43FA058-643D-1812-FD55-B0739198D55D}"/>
            </a:ext>
          </a:extLst>
        </xdr:cNvPr>
        <xdr:cNvSpPr txBox="1"/>
      </xdr:nvSpPr>
      <xdr:spPr>
        <a:xfrm>
          <a:off x="0" y="3959087"/>
          <a:ext cx="5872370" cy="1341784"/>
        </a:xfrm>
        <a:prstGeom prst="rect">
          <a:avLst/>
        </a:prstGeom>
        <a:solidFill>
          <a:srgbClr val="FFC8A3"/>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a:latin typeface="Lucida Sans" panose="020B0602030504020204" pitchFamily="34" charset="0"/>
              <a:cs typeface="Lucida Sans Unicode" panose="020B0602030504020204" pitchFamily="34" charset="0"/>
            </a:rPr>
            <a:t>Berekening parttime OUV: hoeveel uren ouderschapsverlof neem je per week op?</a:t>
          </a:r>
        </a:p>
        <a:p>
          <a:endParaRPr lang="nl-NL" sz="900">
            <a:latin typeface="Lucida Sans" panose="020B0602030504020204" pitchFamily="34" charset="0"/>
            <a:cs typeface="Lucida Sans Unicode" panose="020B0602030504020204" pitchFamily="34" charset="0"/>
          </a:endParaRPr>
        </a:p>
        <a:p>
          <a:r>
            <a:rPr lang="nl-NL" sz="900">
              <a:latin typeface="Lucida Sans" panose="020B0602030504020204" pitchFamily="34" charset="0"/>
              <a:cs typeface="Lucida Sans Unicode" panose="020B0602030504020204" pitchFamily="34" charset="0"/>
            </a:rPr>
            <a:t>-</a:t>
          </a:r>
          <a:r>
            <a:rPr lang="nl-NL" sz="900" baseline="0">
              <a:latin typeface="Lucida Sans" panose="020B0602030504020204" pitchFamily="34" charset="0"/>
              <a:cs typeface="Lucida Sans Unicode" panose="020B0602030504020204" pitchFamily="34" charset="0"/>
            </a:rPr>
            <a:t> Bereken hoeveel uren jij per week wilt werken.</a:t>
          </a:r>
        </a:p>
        <a:p>
          <a:r>
            <a:rPr lang="nl-NL" sz="900" baseline="0">
              <a:latin typeface="Lucida Sans" panose="020B0602030504020204" pitchFamily="34" charset="0"/>
              <a:cs typeface="Lucida Sans Unicode" panose="020B0602030504020204" pitchFamily="34" charset="0"/>
            </a:rPr>
            <a:t>- Trek deze uren af van je contracturen.</a:t>
          </a:r>
        </a:p>
        <a:p>
          <a:r>
            <a:rPr lang="nl-NL" sz="900" baseline="0">
              <a:latin typeface="Lucida Sans" panose="020B0602030504020204" pitchFamily="34" charset="0"/>
              <a:cs typeface="Lucida Sans Unicode" panose="020B0602030504020204" pitchFamily="34" charset="0"/>
            </a:rPr>
            <a:t>- De uren die overblijven neem je op als ouderschapsverlof.</a:t>
          </a:r>
        </a:p>
        <a:p>
          <a:endParaRPr lang="nl-NL" sz="900" baseline="0">
            <a:latin typeface="Lucida Sans" panose="020B0602030504020204" pitchFamily="34" charset="0"/>
            <a:cs typeface="Lucida Sans Unicode" panose="020B0602030504020204" pitchFamily="34" charset="0"/>
          </a:endParaRPr>
        </a:p>
        <a:p>
          <a:r>
            <a:rPr lang="nl-NL" sz="900" baseline="0">
              <a:latin typeface="Lucida Sans" panose="020B0602030504020204" pitchFamily="34" charset="0"/>
              <a:cs typeface="Lucida Sans Unicode" panose="020B0602030504020204" pitchFamily="34" charset="0"/>
            </a:rPr>
            <a:t>Bijvoorbeeld: je wilt 3 dagen van 8,5 uur in de praktijk werken en hebt 1 terugkomdag van 6,5 uur per week. Dat is samen 32 uur. Je hebt een contract van 38 uur per week. Je neemt dan 38 - 32 uur = 6 uur ouderschapsverlof per week op.</a:t>
          </a:r>
        </a:p>
      </xdr:txBody>
    </xdr:sp>
    <xdr:clientData/>
  </xdr:twoCellAnchor>
  <xdr:twoCellAnchor editAs="oneCell">
    <xdr:from>
      <xdr:col>10</xdr:col>
      <xdr:colOff>560042</xdr:colOff>
      <xdr:row>0</xdr:row>
      <xdr:rowOff>102565</xdr:rowOff>
    </xdr:from>
    <xdr:to>
      <xdr:col>14</xdr:col>
      <xdr:colOff>2463</xdr:colOff>
      <xdr:row>3</xdr:row>
      <xdr:rowOff>101802</xdr:rowOff>
    </xdr:to>
    <xdr:pic>
      <xdr:nvPicPr>
        <xdr:cNvPr id="6" name="Afbeelding 5">
          <a:extLst>
            <a:ext uri="{FF2B5EF4-FFF2-40B4-BE49-F238E27FC236}">
              <a16:creationId xmlns:a16="http://schemas.microsoft.com/office/drawing/2014/main" id="{3E47F014-C068-44B0-8B93-CD50685D56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9172" y="102565"/>
          <a:ext cx="1890208" cy="436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1474305</xdr:colOff>
      <xdr:row>1</xdr:row>
      <xdr:rowOff>1932</xdr:rowOff>
    </xdr:from>
    <xdr:to>
      <xdr:col>7</xdr:col>
      <xdr:colOff>2603</xdr:colOff>
      <xdr:row>3</xdr:row>
      <xdr:rowOff>134795</xdr:rowOff>
    </xdr:to>
    <xdr:pic>
      <xdr:nvPicPr>
        <xdr:cNvPr id="2" name="Afbeelding 1">
          <a:extLst>
            <a:ext uri="{FF2B5EF4-FFF2-40B4-BE49-F238E27FC236}">
              <a16:creationId xmlns:a16="http://schemas.microsoft.com/office/drawing/2014/main" id="{301DF8DC-B02B-499E-8905-4A26D9E7D6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1505" y="78132"/>
          <a:ext cx="1819530" cy="466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1474305</xdr:colOff>
      <xdr:row>1</xdr:row>
      <xdr:rowOff>1932</xdr:rowOff>
    </xdr:from>
    <xdr:to>
      <xdr:col>7</xdr:col>
      <xdr:colOff>2603</xdr:colOff>
      <xdr:row>3</xdr:row>
      <xdr:rowOff>134795</xdr:rowOff>
    </xdr:to>
    <xdr:pic>
      <xdr:nvPicPr>
        <xdr:cNvPr id="2" name="Afbeelding 1">
          <a:extLst>
            <a:ext uri="{FF2B5EF4-FFF2-40B4-BE49-F238E27FC236}">
              <a16:creationId xmlns:a16="http://schemas.microsoft.com/office/drawing/2014/main" id="{6CC20F50-D923-4E6D-9A66-1D18A3FB3A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1505" y="78132"/>
          <a:ext cx="1819530" cy="466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1474305</xdr:colOff>
      <xdr:row>1</xdr:row>
      <xdr:rowOff>1932</xdr:rowOff>
    </xdr:from>
    <xdr:to>
      <xdr:col>7</xdr:col>
      <xdr:colOff>2603</xdr:colOff>
      <xdr:row>3</xdr:row>
      <xdr:rowOff>134795</xdr:rowOff>
    </xdr:to>
    <xdr:pic>
      <xdr:nvPicPr>
        <xdr:cNvPr id="2" name="Afbeelding 1">
          <a:extLst>
            <a:ext uri="{FF2B5EF4-FFF2-40B4-BE49-F238E27FC236}">
              <a16:creationId xmlns:a16="http://schemas.microsoft.com/office/drawing/2014/main" id="{C8A47A32-B112-404F-B475-5C0ED4EA26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5370" y="142736"/>
          <a:ext cx="1822705" cy="46416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BB7C-3E5B-4F20-A42A-68E5B480B1F1}">
  <sheetPr codeName="Blad2">
    <pageSetUpPr fitToPage="1"/>
  </sheetPr>
  <dimension ref="A1:J36"/>
  <sheetViews>
    <sheetView zoomScale="115" zoomScaleNormal="115" workbookViewId="0">
      <selection activeCell="L25" sqref="L25"/>
    </sheetView>
  </sheetViews>
  <sheetFormatPr defaultColWidth="8.85546875" defaultRowHeight="12" x14ac:dyDescent="0.2"/>
  <cols>
    <col min="1" max="1" width="8.7109375" style="7" customWidth="1"/>
    <col min="2" max="9" width="8.7109375" style="6" customWidth="1"/>
    <col min="10" max="10" width="9.5703125" style="6" customWidth="1"/>
    <col min="11" max="12" width="8.7109375" style="6" customWidth="1"/>
    <col min="13" max="16384" width="8.85546875" style="6"/>
  </cols>
  <sheetData>
    <row r="1" spans="1:10" ht="6" customHeight="1" x14ac:dyDescent="0.2"/>
    <row r="2" spans="1:10" ht="16.5" x14ac:dyDescent="0.25">
      <c r="A2" s="16" t="s">
        <v>22</v>
      </c>
    </row>
    <row r="5" spans="1:10" x14ac:dyDescent="0.2">
      <c r="A5" s="3"/>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2"/>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3"/>
      <c r="B13" s="1"/>
      <c r="C13" s="1"/>
      <c r="D13" s="1"/>
      <c r="E13" s="1"/>
      <c r="F13" s="1"/>
      <c r="G13" s="1"/>
      <c r="H13" s="1"/>
      <c r="I13" s="1"/>
      <c r="J13" s="1"/>
    </row>
    <row r="14" spans="1:10" x14ac:dyDescent="0.2">
      <c r="A14" s="3"/>
      <c r="B14" s="1"/>
      <c r="C14" s="1"/>
      <c r="D14" s="1"/>
      <c r="E14" s="1"/>
      <c r="F14" s="1"/>
      <c r="G14" s="1"/>
      <c r="H14" s="1"/>
      <c r="I14" s="1"/>
      <c r="J14" s="1"/>
    </row>
    <row r="15" spans="1:10" x14ac:dyDescent="0.2">
      <c r="A15" s="3"/>
      <c r="B15" s="1"/>
      <c r="C15" s="1"/>
      <c r="D15" s="1"/>
      <c r="E15" s="1"/>
      <c r="F15" s="1"/>
      <c r="G15" s="1"/>
      <c r="H15" s="1"/>
      <c r="I15" s="1"/>
      <c r="J15" s="1"/>
    </row>
    <row r="21" spans="1:10" ht="12.75" customHeight="1" x14ac:dyDescent="0.2"/>
    <row r="22" spans="1:10" ht="12.75" customHeight="1" x14ac:dyDescent="0.2"/>
    <row r="23" spans="1:10" ht="12.75" customHeight="1" x14ac:dyDescent="0.2"/>
    <row r="24" spans="1:10" ht="14.25" customHeight="1" x14ac:dyDescent="0.2"/>
    <row r="25" spans="1:10" x14ac:dyDescent="0.2">
      <c r="A25" s="3"/>
      <c r="B25" s="1"/>
      <c r="C25" s="1"/>
      <c r="D25" s="1"/>
      <c r="E25" s="1"/>
      <c r="F25" s="1"/>
      <c r="G25" s="1"/>
      <c r="H25" s="1"/>
      <c r="I25" s="1"/>
      <c r="J25" s="1"/>
    </row>
    <row r="26" spans="1:10" x14ac:dyDescent="0.2">
      <c r="A26" s="3"/>
      <c r="B26" s="1"/>
      <c r="C26" s="1"/>
      <c r="D26" s="1"/>
      <c r="E26" s="1"/>
      <c r="F26" s="1"/>
      <c r="G26" s="1"/>
      <c r="H26" s="1"/>
      <c r="I26" s="1"/>
      <c r="J26" s="1"/>
    </row>
    <row r="27" spans="1:10" x14ac:dyDescent="0.2">
      <c r="A27" s="3"/>
      <c r="B27" s="1"/>
      <c r="C27" s="1"/>
      <c r="D27" s="1"/>
      <c r="E27" s="1"/>
      <c r="F27" s="1"/>
      <c r="G27" s="1"/>
      <c r="H27" s="1"/>
      <c r="I27" s="1"/>
      <c r="J27" s="1"/>
    </row>
    <row r="28" spans="1:10" x14ac:dyDescent="0.2">
      <c r="A28" s="3"/>
      <c r="B28" s="1"/>
      <c r="C28" s="1"/>
      <c r="D28" s="1"/>
      <c r="E28" s="1"/>
      <c r="F28" s="1"/>
      <c r="G28" s="1"/>
      <c r="H28" s="1"/>
      <c r="I28" s="1"/>
      <c r="J28" s="1"/>
    </row>
    <row r="29" spans="1:10" x14ac:dyDescent="0.2">
      <c r="A29" s="3"/>
      <c r="B29" s="1"/>
      <c r="C29" s="1"/>
      <c r="D29" s="1"/>
      <c r="E29" s="1"/>
      <c r="F29" s="1"/>
      <c r="G29" s="1"/>
      <c r="H29" s="1"/>
      <c r="I29" s="1"/>
      <c r="J29" s="1"/>
    </row>
    <row r="30" spans="1:10" x14ac:dyDescent="0.2">
      <c r="A30" s="3"/>
      <c r="B30" s="1"/>
      <c r="C30" s="1"/>
      <c r="D30" s="1"/>
      <c r="E30" s="1"/>
      <c r="F30" s="1"/>
      <c r="G30" s="1"/>
      <c r="H30" s="1"/>
      <c r="I30" s="1"/>
      <c r="J30" s="1"/>
    </row>
    <row r="31" spans="1:10" x14ac:dyDescent="0.2">
      <c r="A31" s="3"/>
      <c r="B31" s="1"/>
      <c r="C31" s="1"/>
      <c r="D31" s="1"/>
      <c r="E31" s="1"/>
      <c r="F31" s="1"/>
      <c r="G31" s="1"/>
      <c r="H31" s="1"/>
      <c r="I31" s="1"/>
      <c r="J31" s="1"/>
    </row>
    <row r="32" spans="1:10" x14ac:dyDescent="0.2">
      <c r="A32" s="3"/>
      <c r="B32" s="1"/>
      <c r="C32" s="1"/>
      <c r="D32" s="1"/>
      <c r="E32" s="1"/>
      <c r="F32" s="1"/>
      <c r="G32" s="1"/>
      <c r="H32" s="1"/>
      <c r="I32" s="1"/>
      <c r="J32" s="1"/>
    </row>
    <row r="33" spans="1:10" x14ac:dyDescent="0.2">
      <c r="A33" s="3"/>
      <c r="B33" s="1"/>
      <c r="C33" s="1"/>
      <c r="D33" s="1"/>
      <c r="E33" s="1"/>
      <c r="F33" s="1"/>
      <c r="G33" s="1"/>
      <c r="H33" s="1"/>
      <c r="I33" s="1"/>
      <c r="J33" s="1"/>
    </row>
    <row r="35" spans="1:10" s="11" customFormat="1" ht="15" customHeight="1" x14ac:dyDescent="0.25">
      <c r="A35" s="50" t="s">
        <v>17</v>
      </c>
      <c r="B35" s="51"/>
      <c r="C35" s="51"/>
      <c r="D35" s="51"/>
      <c r="E35" s="51"/>
      <c r="F35" s="51"/>
      <c r="G35" s="51"/>
      <c r="H35" s="51"/>
      <c r="I35" s="51"/>
      <c r="J35" s="52"/>
    </row>
    <row r="36" spans="1:10" x14ac:dyDescent="0.2">
      <c r="A36" s="6"/>
    </row>
  </sheetData>
  <sheetProtection algorithmName="SHA-512" hashValue="aShZ8IMigCwL5v6A6RsOBIOQIhnno8h+OlM+McugJEaIAyKpo09gims8Xv5fnPaWMPjecTsFIJ5woc+1xwAn5w==" saltValue="p0sWvJCMyS0aws1KaxGsSA==" spinCount="100000" sheet="1" objects="1" scenarios="1" selectLockedCells="1" selectUnlockedCells="1"/>
  <mergeCells count="1">
    <mergeCell ref="A35:J35"/>
  </mergeCells>
  <pageMargins left="0.7" right="0.7"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16E5-FDE5-4917-97C2-6D306487E2DE}">
  <sheetPr codeName="Blad3">
    <pageSetUpPr fitToPage="1"/>
  </sheetPr>
  <dimension ref="A1:G42"/>
  <sheetViews>
    <sheetView zoomScale="115" zoomScaleNormal="115" workbookViewId="0">
      <selection activeCell="G28" sqref="G28"/>
    </sheetView>
  </sheetViews>
  <sheetFormatPr defaultColWidth="8.85546875" defaultRowHeight="12" x14ac:dyDescent="0.2"/>
  <cols>
    <col min="1" max="1" width="13.7109375" style="7" customWidth="1"/>
    <col min="2" max="2" width="13.7109375" style="6" customWidth="1"/>
    <col min="3" max="3" width="12.42578125" style="6" customWidth="1"/>
    <col min="4" max="4" width="13.7109375" style="6" customWidth="1"/>
    <col min="5" max="6" width="14.140625" style="6" customWidth="1"/>
    <col min="7" max="7" width="48.7109375" style="6" customWidth="1"/>
    <col min="8" max="16384" width="8.85546875" style="6"/>
  </cols>
  <sheetData>
    <row r="1" spans="1:7" ht="6" customHeight="1" x14ac:dyDescent="0.2"/>
    <row r="2" spans="1:7" s="8" customFormat="1" ht="16.5" x14ac:dyDescent="0.25">
      <c r="A2" s="16" t="s">
        <v>27</v>
      </c>
    </row>
    <row r="3" spans="1:7" ht="12" customHeight="1" x14ac:dyDescent="0.2"/>
    <row r="4" spans="1:7" s="40" customFormat="1" ht="12.75" customHeight="1" x14ac:dyDescent="0.25">
      <c r="A4" s="53" t="s">
        <v>20</v>
      </c>
      <c r="B4" s="54"/>
      <c r="C4" s="54"/>
      <c r="D4" s="54"/>
      <c r="E4" s="54"/>
      <c r="F4" s="55"/>
    </row>
    <row r="6" spans="1:7" s="28" customFormat="1" ht="12.95" customHeight="1" x14ac:dyDescent="0.25">
      <c r="A6" s="57" t="s">
        <v>8</v>
      </c>
      <c r="B6" s="57"/>
      <c r="C6" s="57"/>
      <c r="D6" s="37">
        <v>12345</v>
      </c>
    </row>
    <row r="7" spans="1:7" s="28" customFormat="1" ht="12.95" customHeight="1" x14ac:dyDescent="0.25">
      <c r="A7" s="57" t="s">
        <v>9</v>
      </c>
      <c r="B7" s="57"/>
      <c r="C7" s="57"/>
      <c r="D7" s="38">
        <v>38</v>
      </c>
    </row>
    <row r="8" spans="1:7" s="28" customFormat="1" ht="12.95" customHeight="1" x14ac:dyDescent="0.25">
      <c r="A8" s="57" t="s">
        <v>24</v>
      </c>
      <c r="B8" s="57"/>
      <c r="C8" s="57"/>
      <c r="D8" s="29">
        <v>9</v>
      </c>
    </row>
    <row r="9" spans="1:7" s="28" customFormat="1" ht="12.95" customHeight="1" x14ac:dyDescent="0.25">
      <c r="A9" s="57" t="s">
        <v>25</v>
      </c>
      <c r="B9" s="57"/>
      <c r="C9" s="57"/>
      <c r="D9" s="29">
        <f>D7*D8</f>
        <v>342</v>
      </c>
    </row>
    <row r="10" spans="1:7" s="28" customFormat="1" ht="12.95" customHeight="1" x14ac:dyDescent="0.25">
      <c r="A10" s="57" t="s">
        <v>0</v>
      </c>
      <c r="B10" s="57"/>
      <c r="C10" s="57"/>
      <c r="D10" s="39">
        <v>45658</v>
      </c>
    </row>
    <row r="11" spans="1:7" s="28" customFormat="1" ht="12.95" customHeight="1" x14ac:dyDescent="0.25">
      <c r="A11" s="57" t="s">
        <v>26</v>
      </c>
      <c r="B11" s="57"/>
      <c r="C11" s="57"/>
      <c r="D11" s="30">
        <f>DATE(YEAR(D10)+1,MONTH(D10),DAY(D10))-1</f>
        <v>46022</v>
      </c>
    </row>
    <row r="12" spans="1:7" s="28" customFormat="1" ht="39" customHeight="1" x14ac:dyDescent="0.25">
      <c r="A12" s="56" t="s">
        <v>21</v>
      </c>
      <c r="B12" s="56"/>
      <c r="C12" s="56"/>
      <c r="D12" s="42" t="s">
        <v>23</v>
      </c>
    </row>
    <row r="13" spans="1:7" s="28" customFormat="1" ht="12.95" customHeight="1" x14ac:dyDescent="0.25">
      <c r="A13" s="31"/>
    </row>
    <row r="14" spans="1:7" s="28" customFormat="1" ht="12.95" customHeight="1" x14ac:dyDescent="0.25">
      <c r="A14" s="32" t="s">
        <v>10</v>
      </c>
    </row>
    <row r="15" spans="1:7" s="28" customFormat="1" ht="12.95" customHeight="1" x14ac:dyDescent="0.25">
      <c r="A15" s="32"/>
    </row>
    <row r="16" spans="1:7" s="36" customFormat="1" ht="33.75" x14ac:dyDescent="0.25">
      <c r="A16" s="9" t="s">
        <v>1</v>
      </c>
      <c r="B16" s="10" t="s">
        <v>2</v>
      </c>
      <c r="C16" s="10" t="s">
        <v>3</v>
      </c>
      <c r="D16" s="10" t="s">
        <v>11</v>
      </c>
      <c r="E16" s="10" t="s">
        <v>4</v>
      </c>
      <c r="F16" s="10" t="s">
        <v>12</v>
      </c>
      <c r="G16" s="10" t="s">
        <v>7</v>
      </c>
    </row>
    <row r="17" spans="1:7" s="28" customFormat="1" ht="12.95" customHeight="1" x14ac:dyDescent="0.25">
      <c r="A17" s="23">
        <v>45733</v>
      </c>
      <c r="B17" s="23">
        <v>45753</v>
      </c>
      <c r="C17" s="24">
        <f>NETWORKDAYS(A17,B17)/5</f>
        <v>3</v>
      </c>
      <c r="D17" s="25">
        <v>38</v>
      </c>
      <c r="E17" s="24">
        <f t="shared" ref="E17:E25" si="0">C17*D17</f>
        <v>114</v>
      </c>
      <c r="F17" s="26">
        <f>D17/38</f>
        <v>1</v>
      </c>
      <c r="G17" s="25"/>
    </row>
    <row r="18" spans="1:7" s="28" customFormat="1" ht="12.95" customHeight="1" x14ac:dyDescent="0.25">
      <c r="A18" s="23">
        <v>45754</v>
      </c>
      <c r="B18" s="23">
        <v>46019</v>
      </c>
      <c r="C18" s="24">
        <f t="shared" ref="C18:C25" si="1">NETWORKDAYS(A18,B18)/5</f>
        <v>38</v>
      </c>
      <c r="D18" s="25">
        <v>6</v>
      </c>
      <c r="E18" s="24">
        <f t="shared" si="0"/>
        <v>228</v>
      </c>
      <c r="F18" s="26">
        <f t="shared" ref="F18:F25" si="2">D18/38</f>
        <v>0.15789473684210525</v>
      </c>
      <c r="G18" s="25"/>
    </row>
    <row r="19" spans="1:7" s="28" customFormat="1" ht="12.95" customHeight="1" x14ac:dyDescent="0.25">
      <c r="A19" s="23"/>
      <c r="B19" s="23"/>
      <c r="C19" s="24">
        <f t="shared" si="1"/>
        <v>0</v>
      </c>
      <c r="D19" s="25"/>
      <c r="E19" s="24">
        <f t="shared" si="0"/>
        <v>0</v>
      </c>
      <c r="F19" s="26">
        <f t="shared" si="2"/>
        <v>0</v>
      </c>
      <c r="G19" s="25"/>
    </row>
    <row r="20" spans="1:7" s="28" customFormat="1" ht="12.95" customHeight="1" x14ac:dyDescent="0.25">
      <c r="A20" s="23"/>
      <c r="B20" s="23"/>
      <c r="C20" s="24">
        <f t="shared" si="1"/>
        <v>0</v>
      </c>
      <c r="D20" s="25"/>
      <c r="E20" s="24">
        <f t="shared" si="0"/>
        <v>0</v>
      </c>
      <c r="F20" s="26">
        <f t="shared" si="2"/>
        <v>0</v>
      </c>
      <c r="G20" s="25"/>
    </row>
    <row r="21" spans="1:7" s="28" customFormat="1" ht="12.95" customHeight="1" x14ac:dyDescent="0.25">
      <c r="A21" s="23"/>
      <c r="B21" s="23"/>
      <c r="C21" s="24">
        <f t="shared" si="1"/>
        <v>0</v>
      </c>
      <c r="D21" s="25"/>
      <c r="E21" s="24">
        <f t="shared" si="0"/>
        <v>0</v>
      </c>
      <c r="F21" s="26">
        <f t="shared" si="2"/>
        <v>0</v>
      </c>
      <c r="G21" s="25"/>
    </row>
    <row r="22" spans="1:7" s="28" customFormat="1" ht="12.95" customHeight="1" x14ac:dyDescent="0.25">
      <c r="A22" s="23"/>
      <c r="B22" s="23"/>
      <c r="C22" s="24">
        <f t="shared" si="1"/>
        <v>0</v>
      </c>
      <c r="D22" s="25"/>
      <c r="E22" s="24">
        <f t="shared" si="0"/>
        <v>0</v>
      </c>
      <c r="F22" s="26">
        <f t="shared" si="2"/>
        <v>0</v>
      </c>
      <c r="G22" s="25"/>
    </row>
    <row r="23" spans="1:7" s="28" customFormat="1" ht="12.95" customHeight="1" x14ac:dyDescent="0.25">
      <c r="A23" s="23"/>
      <c r="B23" s="23"/>
      <c r="C23" s="24">
        <f t="shared" si="1"/>
        <v>0</v>
      </c>
      <c r="D23" s="25"/>
      <c r="E23" s="24">
        <f t="shared" si="0"/>
        <v>0</v>
      </c>
      <c r="F23" s="26">
        <f t="shared" si="2"/>
        <v>0</v>
      </c>
      <c r="G23" s="25"/>
    </row>
    <row r="24" spans="1:7" s="28" customFormat="1" ht="12.95" customHeight="1" x14ac:dyDescent="0.25">
      <c r="A24" s="23"/>
      <c r="B24" s="23"/>
      <c r="C24" s="24">
        <f t="shared" si="1"/>
        <v>0</v>
      </c>
      <c r="D24" s="25"/>
      <c r="E24" s="24">
        <f t="shared" si="0"/>
        <v>0</v>
      </c>
      <c r="F24" s="26">
        <f t="shared" si="2"/>
        <v>0</v>
      </c>
      <c r="G24" s="25"/>
    </row>
    <row r="25" spans="1:7" s="28" customFormat="1" ht="12.95" customHeight="1" x14ac:dyDescent="0.25">
      <c r="A25" s="23"/>
      <c r="B25" s="23"/>
      <c r="C25" s="24">
        <f t="shared" si="1"/>
        <v>0</v>
      </c>
      <c r="D25" s="25"/>
      <c r="E25" s="24">
        <f t="shared" si="0"/>
        <v>0</v>
      </c>
      <c r="F25" s="26">
        <f t="shared" si="2"/>
        <v>0</v>
      </c>
      <c r="G25" s="25"/>
    </row>
    <row r="26" spans="1:7" s="28" customFormat="1" ht="12.95" customHeight="1" x14ac:dyDescent="0.25">
      <c r="A26" s="31"/>
    </row>
    <row r="27" spans="1:7" s="11" customFormat="1" ht="12.95" customHeight="1" x14ac:dyDescent="0.25">
      <c r="A27" s="32" t="s">
        <v>5</v>
      </c>
      <c r="C27" s="33"/>
      <c r="E27" s="33">
        <f>SUM(E17:E26)</f>
        <v>342</v>
      </c>
    </row>
    <row r="28" spans="1:7" s="11" customFormat="1" ht="12.95" customHeight="1" thickBot="1" x14ac:dyDescent="0.3">
      <c r="A28" s="32"/>
      <c r="C28" s="33"/>
      <c r="E28" s="33"/>
    </row>
    <row r="29" spans="1:7" s="19" customFormat="1" ht="17.100000000000001" customHeight="1" thickBot="1" x14ac:dyDescent="0.3">
      <c r="A29" s="18" t="s">
        <v>6</v>
      </c>
      <c r="B29" s="18"/>
      <c r="C29" s="18"/>
      <c r="D29" s="18"/>
      <c r="E29" s="20">
        <f>E27/D7</f>
        <v>9</v>
      </c>
    </row>
    <row r="30" spans="1:7" s="28" customFormat="1" ht="12.95" customHeight="1" x14ac:dyDescent="0.25">
      <c r="A30" s="31"/>
      <c r="E30" s="27"/>
    </row>
    <row r="31" spans="1:7" s="28" customFormat="1" ht="12.95" customHeight="1" x14ac:dyDescent="0.25">
      <c r="A31" s="17" t="s">
        <v>13</v>
      </c>
      <c r="B31" s="17" t="s">
        <v>19</v>
      </c>
      <c r="C31" s="21"/>
      <c r="D31" s="21"/>
      <c r="E31" s="21"/>
      <c r="F31" s="22"/>
      <c r="G31" s="34"/>
    </row>
    <row r="32" spans="1:7" s="28" customFormat="1" ht="12.95" customHeight="1" x14ac:dyDescent="0.25">
      <c r="A32" s="4" t="s">
        <v>14</v>
      </c>
      <c r="B32" s="4" t="s">
        <v>18</v>
      </c>
      <c r="C32" s="12"/>
      <c r="D32" s="12"/>
      <c r="E32" s="12"/>
      <c r="F32" s="13"/>
      <c r="G32" s="35"/>
    </row>
    <row r="33" spans="1:6" s="28" customFormat="1" ht="12.95" customHeight="1" x14ac:dyDescent="0.25">
      <c r="A33" s="5" t="s">
        <v>15</v>
      </c>
      <c r="B33" s="5" t="s">
        <v>16</v>
      </c>
      <c r="C33" s="14"/>
      <c r="D33" s="14"/>
      <c r="E33" s="14"/>
      <c r="F33" s="15"/>
    </row>
    <row r="36" spans="1:6" x14ac:dyDescent="0.2">
      <c r="A36" s="6"/>
    </row>
    <row r="37" spans="1:6" x14ac:dyDescent="0.2">
      <c r="A37" s="6"/>
    </row>
    <row r="38" spans="1:6" x14ac:dyDescent="0.2">
      <c r="A38" s="6"/>
    </row>
    <row r="39" spans="1:6" x14ac:dyDescent="0.2">
      <c r="A39" s="6"/>
    </row>
    <row r="40" spans="1:6" x14ac:dyDescent="0.2">
      <c r="A40" s="6"/>
    </row>
    <row r="41" spans="1:6" x14ac:dyDescent="0.2">
      <c r="A41" s="6"/>
    </row>
    <row r="42" spans="1:6" x14ac:dyDescent="0.2">
      <c r="A42" s="6"/>
    </row>
  </sheetData>
  <sheetProtection algorithmName="SHA-512" hashValue="k12jMMAcC4BOdawyN87/I9JN1O3GNzRXilLANsBRs9BhNOGyNp3lAsTaok1F/4Dq270i8QhBMU5+aX+TxREIVA==" saltValue="y3YKh2DKRI1pWwKysarc2w==" spinCount="100000" sheet="1" objects="1" scenarios="1" selectLockedCells="1" selectUnlockedCells="1"/>
  <mergeCells count="8">
    <mergeCell ref="A4:F4"/>
    <mergeCell ref="A12:C12"/>
    <mergeCell ref="A6:C6"/>
    <mergeCell ref="A7:C7"/>
    <mergeCell ref="A8:C8"/>
    <mergeCell ref="A11:C11"/>
    <mergeCell ref="A10:C10"/>
    <mergeCell ref="A9:C9"/>
  </mergeCells>
  <conditionalFormatting sqref="B17:B25">
    <cfRule type="expression" dxfId="59" priority="23">
      <formula>B17&gt;$D$11</formula>
    </cfRule>
  </conditionalFormatting>
  <conditionalFormatting sqref="E29">
    <cfRule type="cellIs" dxfId="58" priority="2" operator="between">
      <formula>0.9</formula>
      <formula>1.1</formula>
    </cfRule>
    <cfRule type="cellIs" dxfId="57" priority="3" operator="between">
      <formula>1.9</formula>
      <formula>2.1</formula>
    </cfRule>
    <cfRule type="cellIs" dxfId="56" priority="4" operator="between">
      <formula>2.9</formula>
      <formula>3.1</formula>
    </cfRule>
    <cfRule type="cellIs" dxfId="55" priority="5" operator="between">
      <formula>3.9</formula>
      <formula>4.1</formula>
    </cfRule>
    <cfRule type="cellIs" dxfId="54" priority="6" operator="between">
      <formula>4.9</formula>
      <formula>5.1</formula>
    </cfRule>
    <cfRule type="cellIs" dxfId="53" priority="7" operator="between">
      <formula>5.9</formula>
      <formula>6.1</formula>
    </cfRule>
    <cfRule type="cellIs" dxfId="52" priority="8" operator="between">
      <formula>6.9</formula>
      <formula>7.1</formula>
    </cfRule>
    <cfRule type="cellIs" dxfId="51" priority="9" operator="between">
      <formula>7.9</formula>
      <formula>8.1</formula>
    </cfRule>
    <cfRule type="cellIs" dxfId="50" priority="10" operator="between">
      <formula>8.9</formula>
      <formula>9.1</formula>
    </cfRule>
    <cfRule type="cellIs" dxfId="49" priority="11" operator="between">
      <formula>0</formula>
      <formula>0.89</formula>
    </cfRule>
    <cfRule type="cellIs" dxfId="48" priority="12" operator="between">
      <formula>1.11</formula>
      <formula>1.89</formula>
    </cfRule>
    <cfRule type="cellIs" dxfId="47" priority="13" operator="between">
      <formula>2.11</formula>
      <formula>2.89</formula>
    </cfRule>
    <cfRule type="cellIs" dxfId="46" priority="14" operator="between">
      <formula>3.11</formula>
      <formula>3.89</formula>
    </cfRule>
    <cfRule type="cellIs" dxfId="45" priority="15" operator="between">
      <formula>4.11</formula>
      <formula>4.89</formula>
    </cfRule>
    <cfRule type="cellIs" dxfId="44" priority="16" operator="between">
      <formula>5.11</formula>
      <formula>"5,89"</formula>
    </cfRule>
    <cfRule type="cellIs" dxfId="43" priority="17" operator="between">
      <formula>6.11</formula>
      <formula>6.89</formula>
    </cfRule>
    <cfRule type="cellIs" dxfId="42" priority="18" operator="between">
      <formula>7.11</formula>
      <formula>7.89</formula>
    </cfRule>
    <cfRule type="cellIs" dxfId="41" priority="19" operator="between">
      <formula>8.11</formula>
      <formula>8.89</formula>
    </cfRule>
    <cfRule type="cellIs" dxfId="40" priority="20" operator="greaterThan">
      <formula>9.11</formula>
    </cfRule>
  </conditionalFormatting>
  <dataValidations count="1">
    <dataValidation type="list" allowBlank="1" showInputMessage="1" showErrorMessage="1" errorTitle="Verkeerde invoer" error="Vul een heel getal in, minimaal 1 en maximaal 9." prompt="Kies uit de lijst" sqref="D12" xr:uid="{150D0F63-3D94-42C7-826F-97EE111041D3}">
      <formula1>"nvt,1,2,3,4,5,6,7,8,9"</formula1>
    </dataValidation>
  </dataValidation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D81C-A13C-42E0-8D42-B8DD3552CF99}">
  <sheetPr codeName="Blad4">
    <pageSetUpPr fitToPage="1"/>
  </sheetPr>
  <dimension ref="A1:G42"/>
  <sheetViews>
    <sheetView zoomScale="115" zoomScaleNormal="115" workbookViewId="0">
      <selection activeCell="E1" sqref="E1:F1048576"/>
    </sheetView>
  </sheetViews>
  <sheetFormatPr defaultColWidth="8.85546875" defaultRowHeight="12" x14ac:dyDescent="0.2"/>
  <cols>
    <col min="1" max="1" width="13.7109375" style="7" customWidth="1"/>
    <col min="2" max="2" width="13.7109375" style="6" customWidth="1"/>
    <col min="3" max="3" width="12.42578125" style="6" customWidth="1"/>
    <col min="4" max="4" width="13.7109375" style="6" customWidth="1"/>
    <col min="5" max="6" width="14.140625" style="6" customWidth="1"/>
    <col min="7" max="7" width="48.7109375" style="6" customWidth="1"/>
    <col min="8" max="16384" width="8.85546875" style="6"/>
  </cols>
  <sheetData>
    <row r="1" spans="1:7" ht="6" customHeight="1" x14ac:dyDescent="0.2"/>
    <row r="2" spans="1:7" s="8" customFormat="1" ht="16.5" x14ac:dyDescent="0.25">
      <c r="A2" s="16" t="s">
        <v>27</v>
      </c>
    </row>
    <row r="3" spans="1:7" s="8" customFormat="1" ht="12" customHeight="1" x14ac:dyDescent="0.25">
      <c r="A3" s="16"/>
    </row>
    <row r="4" spans="1:7" s="40" customFormat="1" ht="12.75" customHeight="1" x14ac:dyDescent="0.25">
      <c r="A4" s="53" t="s">
        <v>20</v>
      </c>
      <c r="B4" s="54"/>
      <c r="C4" s="54"/>
      <c r="D4" s="54"/>
      <c r="E4" s="54"/>
      <c r="F4" s="55"/>
    </row>
    <row r="6" spans="1:7" s="28" customFormat="1" ht="12.95" customHeight="1" x14ac:dyDescent="0.25">
      <c r="A6" s="57" t="s">
        <v>8</v>
      </c>
      <c r="B6" s="57"/>
      <c r="C6" s="57"/>
      <c r="D6" s="37">
        <v>12345</v>
      </c>
    </row>
    <row r="7" spans="1:7" s="28" customFormat="1" ht="12.95" customHeight="1" x14ac:dyDescent="0.25">
      <c r="A7" s="57" t="s">
        <v>9</v>
      </c>
      <c r="B7" s="57"/>
      <c r="C7" s="57"/>
      <c r="D7" s="38">
        <v>32</v>
      </c>
    </row>
    <row r="8" spans="1:7" s="28" customFormat="1" ht="12.95" customHeight="1" x14ac:dyDescent="0.25">
      <c r="A8" s="57" t="s">
        <v>24</v>
      </c>
      <c r="B8" s="57"/>
      <c r="C8" s="57"/>
      <c r="D8" s="29">
        <v>9</v>
      </c>
    </row>
    <row r="9" spans="1:7" s="28" customFormat="1" ht="12.95" customHeight="1" x14ac:dyDescent="0.25">
      <c r="A9" s="57" t="s">
        <v>25</v>
      </c>
      <c r="B9" s="57"/>
      <c r="C9" s="57"/>
      <c r="D9" s="29">
        <f>D7*D8</f>
        <v>288</v>
      </c>
    </row>
    <row r="10" spans="1:7" s="28" customFormat="1" ht="12.95" customHeight="1" x14ac:dyDescent="0.25">
      <c r="A10" s="57" t="s">
        <v>0</v>
      </c>
      <c r="B10" s="57"/>
      <c r="C10" s="57"/>
      <c r="D10" s="39">
        <v>45658</v>
      </c>
    </row>
    <row r="11" spans="1:7" s="28" customFormat="1" ht="12.95" customHeight="1" x14ac:dyDescent="0.25">
      <c r="A11" s="57" t="s">
        <v>26</v>
      </c>
      <c r="B11" s="57"/>
      <c r="C11" s="57"/>
      <c r="D11" s="30">
        <f>DATE(YEAR(D10)+1,MONTH(D10),DAY(D10))-1</f>
        <v>46022</v>
      </c>
    </row>
    <row r="12" spans="1:7" s="28" customFormat="1" ht="39" customHeight="1" x14ac:dyDescent="0.25">
      <c r="A12" s="56" t="s">
        <v>21</v>
      </c>
      <c r="B12" s="56"/>
      <c r="C12" s="56"/>
      <c r="D12" s="42" t="s">
        <v>23</v>
      </c>
    </row>
    <row r="13" spans="1:7" s="28" customFormat="1" ht="12.95" customHeight="1" x14ac:dyDescent="0.25">
      <c r="A13" s="31"/>
    </row>
    <row r="14" spans="1:7" s="28" customFormat="1" ht="12.95" customHeight="1" x14ac:dyDescent="0.25">
      <c r="A14" s="32" t="s">
        <v>10</v>
      </c>
    </row>
    <row r="15" spans="1:7" s="28" customFormat="1" ht="12.95" customHeight="1" x14ac:dyDescent="0.25">
      <c r="A15" s="32"/>
    </row>
    <row r="16" spans="1:7" s="36" customFormat="1" ht="33.75" x14ac:dyDescent="0.25">
      <c r="A16" s="9" t="s">
        <v>1</v>
      </c>
      <c r="B16" s="10" t="s">
        <v>2</v>
      </c>
      <c r="C16" s="10" t="s">
        <v>3</v>
      </c>
      <c r="D16" s="10" t="s">
        <v>11</v>
      </c>
      <c r="E16" s="10" t="s">
        <v>4</v>
      </c>
      <c r="F16" s="10" t="s">
        <v>12</v>
      </c>
      <c r="G16" s="10" t="s">
        <v>7</v>
      </c>
    </row>
    <row r="17" spans="1:7" s="28" customFormat="1" ht="12.95" customHeight="1" x14ac:dyDescent="0.25">
      <c r="A17" s="23">
        <v>45733</v>
      </c>
      <c r="B17" s="23">
        <v>45753</v>
      </c>
      <c r="C17" s="24">
        <f>NETWORKDAYS(A17,B17)/5</f>
        <v>3</v>
      </c>
      <c r="D17" s="25">
        <v>32</v>
      </c>
      <c r="E17" s="24">
        <f t="shared" ref="E17:E25" si="0">C17*D17</f>
        <v>96</v>
      </c>
      <c r="F17" s="26">
        <f>D17/38</f>
        <v>0.84210526315789469</v>
      </c>
      <c r="G17" s="25"/>
    </row>
    <row r="18" spans="1:7" s="28" customFormat="1" ht="12.95" customHeight="1" x14ac:dyDescent="0.25">
      <c r="A18" s="23">
        <v>45754</v>
      </c>
      <c r="B18" s="23">
        <v>46019</v>
      </c>
      <c r="C18" s="24">
        <f t="shared" ref="C18:C25" si="1">NETWORKDAYS(A18,B18)/5</f>
        <v>38</v>
      </c>
      <c r="D18" s="25">
        <v>4</v>
      </c>
      <c r="E18" s="24">
        <f t="shared" si="0"/>
        <v>152</v>
      </c>
      <c r="F18" s="26">
        <f t="shared" ref="F18:F25" si="2">D18/38</f>
        <v>0.10526315789473684</v>
      </c>
      <c r="G18" s="25"/>
    </row>
    <row r="19" spans="1:7" s="28" customFormat="1" ht="12.95" customHeight="1" x14ac:dyDescent="0.25">
      <c r="A19" s="23">
        <v>46020</v>
      </c>
      <c r="B19" s="23">
        <v>46026</v>
      </c>
      <c r="C19" s="24">
        <f t="shared" si="1"/>
        <v>1</v>
      </c>
      <c r="D19" s="25">
        <v>32</v>
      </c>
      <c r="E19" s="24">
        <f t="shared" si="0"/>
        <v>32</v>
      </c>
      <c r="F19" s="26">
        <f t="shared" si="2"/>
        <v>0.84210526315789469</v>
      </c>
      <c r="G19" s="25"/>
    </row>
    <row r="20" spans="1:7" s="28" customFormat="1" ht="12.95" customHeight="1" x14ac:dyDescent="0.25">
      <c r="A20" s="23"/>
      <c r="B20" s="23"/>
      <c r="C20" s="24">
        <f t="shared" si="1"/>
        <v>0</v>
      </c>
      <c r="D20" s="25"/>
      <c r="E20" s="24">
        <f t="shared" si="0"/>
        <v>0</v>
      </c>
      <c r="F20" s="26">
        <f t="shared" si="2"/>
        <v>0</v>
      </c>
      <c r="G20" s="25"/>
    </row>
    <row r="21" spans="1:7" s="28" customFormat="1" ht="12.95" customHeight="1" x14ac:dyDescent="0.25">
      <c r="A21" s="23"/>
      <c r="B21" s="23"/>
      <c r="C21" s="24">
        <f t="shared" si="1"/>
        <v>0</v>
      </c>
      <c r="D21" s="25"/>
      <c r="E21" s="24">
        <f t="shared" si="0"/>
        <v>0</v>
      </c>
      <c r="F21" s="26">
        <f t="shared" si="2"/>
        <v>0</v>
      </c>
      <c r="G21" s="25"/>
    </row>
    <row r="22" spans="1:7" s="28" customFormat="1" ht="12.95" customHeight="1" x14ac:dyDescent="0.25">
      <c r="A22" s="23"/>
      <c r="B22" s="23"/>
      <c r="C22" s="24">
        <f t="shared" si="1"/>
        <v>0</v>
      </c>
      <c r="D22" s="25"/>
      <c r="E22" s="24">
        <f t="shared" si="0"/>
        <v>0</v>
      </c>
      <c r="F22" s="26">
        <f t="shared" si="2"/>
        <v>0</v>
      </c>
      <c r="G22" s="25"/>
    </row>
    <row r="23" spans="1:7" s="28" customFormat="1" ht="12.95" customHeight="1" x14ac:dyDescent="0.25">
      <c r="A23" s="23"/>
      <c r="B23" s="23"/>
      <c r="C23" s="24">
        <f t="shared" si="1"/>
        <v>0</v>
      </c>
      <c r="D23" s="25"/>
      <c r="E23" s="24">
        <f t="shared" si="0"/>
        <v>0</v>
      </c>
      <c r="F23" s="26">
        <f t="shared" si="2"/>
        <v>0</v>
      </c>
      <c r="G23" s="25"/>
    </row>
    <row r="24" spans="1:7" s="28" customFormat="1" ht="12.95" customHeight="1" x14ac:dyDescent="0.25">
      <c r="A24" s="23"/>
      <c r="B24" s="23"/>
      <c r="C24" s="24">
        <f t="shared" si="1"/>
        <v>0</v>
      </c>
      <c r="D24" s="25"/>
      <c r="E24" s="24">
        <f t="shared" si="0"/>
        <v>0</v>
      </c>
      <c r="F24" s="26">
        <f t="shared" si="2"/>
        <v>0</v>
      </c>
      <c r="G24" s="25"/>
    </row>
    <row r="25" spans="1:7" s="28" customFormat="1" ht="12.95" customHeight="1" x14ac:dyDescent="0.25">
      <c r="A25" s="23"/>
      <c r="B25" s="23"/>
      <c r="C25" s="24">
        <f t="shared" si="1"/>
        <v>0</v>
      </c>
      <c r="D25" s="25"/>
      <c r="E25" s="24">
        <f t="shared" si="0"/>
        <v>0</v>
      </c>
      <c r="F25" s="26">
        <f t="shared" si="2"/>
        <v>0</v>
      </c>
      <c r="G25" s="25"/>
    </row>
    <row r="26" spans="1:7" s="28" customFormat="1" ht="12.95" customHeight="1" x14ac:dyDescent="0.25">
      <c r="A26" s="31"/>
    </row>
    <row r="27" spans="1:7" s="11" customFormat="1" ht="12.95" customHeight="1" x14ac:dyDescent="0.25">
      <c r="A27" s="32" t="s">
        <v>5</v>
      </c>
      <c r="C27" s="33"/>
      <c r="E27" s="33">
        <f>SUM(E17:E26)</f>
        <v>280</v>
      </c>
    </row>
    <row r="28" spans="1:7" s="11" customFormat="1" ht="12.95" customHeight="1" thickBot="1" x14ac:dyDescent="0.3">
      <c r="A28" s="32"/>
      <c r="C28" s="33"/>
      <c r="E28" s="33"/>
    </row>
    <row r="29" spans="1:7" s="19" customFormat="1" ht="17.100000000000001" customHeight="1" thickBot="1" x14ac:dyDescent="0.3">
      <c r="A29" s="18" t="s">
        <v>6</v>
      </c>
      <c r="B29" s="18"/>
      <c r="C29" s="18"/>
      <c r="D29" s="18"/>
      <c r="E29" s="20">
        <f>E27/D7</f>
        <v>8.75</v>
      </c>
    </row>
    <row r="30" spans="1:7" s="28" customFormat="1" ht="12.95" customHeight="1" x14ac:dyDescent="0.25">
      <c r="A30" s="31"/>
      <c r="E30" s="27"/>
    </row>
    <row r="31" spans="1:7" s="28" customFormat="1" ht="12.95" customHeight="1" x14ac:dyDescent="0.25">
      <c r="A31" s="17" t="s">
        <v>13</v>
      </c>
      <c r="B31" s="17" t="s">
        <v>19</v>
      </c>
      <c r="C31" s="21"/>
      <c r="D31" s="21"/>
      <c r="E31" s="21"/>
      <c r="F31" s="22"/>
      <c r="G31" s="34"/>
    </row>
    <row r="32" spans="1:7" s="28" customFormat="1" ht="12.95" customHeight="1" x14ac:dyDescent="0.25">
      <c r="A32" s="4" t="s">
        <v>14</v>
      </c>
      <c r="B32" s="4" t="s">
        <v>18</v>
      </c>
      <c r="C32" s="12"/>
      <c r="D32" s="12"/>
      <c r="E32" s="12"/>
      <c r="F32" s="13"/>
      <c r="G32" s="35"/>
    </row>
    <row r="33" spans="1:6" s="28" customFormat="1" ht="12.95" customHeight="1" x14ac:dyDescent="0.25">
      <c r="A33" s="5" t="s">
        <v>15</v>
      </c>
      <c r="B33" s="5" t="s">
        <v>16</v>
      </c>
      <c r="C33" s="14"/>
      <c r="D33" s="14"/>
      <c r="E33" s="14"/>
      <c r="F33" s="15"/>
    </row>
    <row r="36" spans="1:6" x14ac:dyDescent="0.2">
      <c r="A36" s="6"/>
    </row>
    <row r="37" spans="1:6" x14ac:dyDescent="0.2">
      <c r="A37" s="6"/>
    </row>
    <row r="38" spans="1:6" x14ac:dyDescent="0.2">
      <c r="A38" s="6"/>
    </row>
    <row r="39" spans="1:6" x14ac:dyDescent="0.2">
      <c r="A39" s="6"/>
    </row>
    <row r="40" spans="1:6" x14ac:dyDescent="0.2">
      <c r="A40" s="6"/>
    </row>
    <row r="41" spans="1:6" x14ac:dyDescent="0.2">
      <c r="A41" s="6"/>
    </row>
    <row r="42" spans="1:6" x14ac:dyDescent="0.2">
      <c r="A42" s="6"/>
    </row>
  </sheetData>
  <sheetProtection algorithmName="SHA-512" hashValue="KtUPChBJGdrs7RU7cV7wDGG2G+hxSepB/HqO2T28TpIS8xgJ9Wx//rF+s//dPjSbapQdcMCehSc4knpJd4LvFw==" saltValue="T9pPK42DbpfoR3bKRc9duA==" spinCount="100000" sheet="1" objects="1" scenarios="1" selectLockedCells="1" selectUnlockedCells="1"/>
  <mergeCells count="8">
    <mergeCell ref="A4:F4"/>
    <mergeCell ref="A12:C12"/>
    <mergeCell ref="A6:C6"/>
    <mergeCell ref="A7:C7"/>
    <mergeCell ref="A8:C8"/>
    <mergeCell ref="A9:C9"/>
    <mergeCell ref="A10:C10"/>
    <mergeCell ref="A11:C11"/>
  </mergeCells>
  <conditionalFormatting sqref="B17:B25">
    <cfRule type="expression" dxfId="39" priority="24">
      <formula>B17&gt;$D$11</formula>
    </cfRule>
  </conditionalFormatting>
  <conditionalFormatting sqref="E29">
    <cfRule type="cellIs" dxfId="38" priority="3" operator="between">
      <formula>0.9</formula>
      <formula>1.1</formula>
    </cfRule>
    <cfRule type="cellIs" dxfId="37" priority="4" operator="between">
      <formula>1.9</formula>
      <formula>2.1</formula>
    </cfRule>
    <cfRule type="cellIs" dxfId="36" priority="5" operator="between">
      <formula>2.9</formula>
      <formula>3.1</formula>
    </cfRule>
    <cfRule type="cellIs" dxfId="35" priority="6" operator="between">
      <formula>3.9</formula>
      <formula>4.1</formula>
    </cfRule>
    <cfRule type="cellIs" dxfId="34" priority="7" operator="between">
      <formula>4.9</formula>
      <formula>5.1</formula>
    </cfRule>
    <cfRule type="cellIs" dxfId="33" priority="8" operator="between">
      <formula>5.9</formula>
      <formula>6.1</formula>
    </cfRule>
    <cfRule type="cellIs" dxfId="32" priority="9" operator="between">
      <formula>6.9</formula>
      <formula>7.1</formula>
    </cfRule>
    <cfRule type="cellIs" dxfId="31" priority="10" operator="between">
      <formula>7.9</formula>
      <formula>8.1</formula>
    </cfRule>
    <cfRule type="cellIs" dxfId="30" priority="11" operator="between">
      <formula>8.9</formula>
      <formula>9.1</formula>
    </cfRule>
    <cfRule type="cellIs" dxfId="29" priority="12" operator="between">
      <formula>0</formula>
      <formula>0.89</formula>
    </cfRule>
    <cfRule type="cellIs" dxfId="28" priority="13" operator="between">
      <formula>1.11</formula>
      <formula>1.89</formula>
    </cfRule>
    <cfRule type="cellIs" dxfId="27" priority="14" operator="between">
      <formula>2.11</formula>
      <formula>2.89</formula>
    </cfRule>
    <cfRule type="cellIs" dxfId="26" priority="15" operator="between">
      <formula>3.11</formula>
      <formula>3.89</formula>
    </cfRule>
    <cfRule type="cellIs" dxfId="25" priority="16" operator="between">
      <formula>4.11</formula>
      <formula>4.89</formula>
    </cfRule>
    <cfRule type="cellIs" dxfId="24" priority="17" operator="between">
      <formula>5.11</formula>
      <formula>"5,89"</formula>
    </cfRule>
    <cfRule type="cellIs" dxfId="23" priority="18" operator="between">
      <formula>6.11</formula>
      <formula>6.89</formula>
    </cfRule>
    <cfRule type="cellIs" dxfId="22" priority="19" operator="between">
      <formula>7.11</formula>
      <formula>7.89</formula>
    </cfRule>
    <cfRule type="cellIs" dxfId="21" priority="20" operator="between">
      <formula>8.11</formula>
      <formula>8.89</formula>
    </cfRule>
    <cfRule type="cellIs" dxfId="20" priority="21" operator="greaterThan">
      <formula>9.11</formula>
    </cfRule>
  </conditionalFormatting>
  <dataValidations count="1">
    <dataValidation type="list" allowBlank="1" showInputMessage="1" showErrorMessage="1" errorTitle="Verkeerde invoer" error="Vul een heel getal in, minimaal 1 en maximaal 9." prompt="Kies uit de lijst" sqref="D12" xr:uid="{CB0BC59C-A6CC-433A-AE07-DD484D1349AE}">
      <formula1>"nvt,1,2,3,4,5,6,7,8,9"</formula1>
    </dataValidation>
  </dataValidations>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2BAB-B4D8-4B51-A261-82185F4DC150}">
  <sheetPr codeName="Blad1">
    <pageSetUpPr fitToPage="1"/>
  </sheetPr>
  <dimension ref="A1:G52"/>
  <sheetViews>
    <sheetView tabSelected="1" zoomScale="115" zoomScaleNormal="115" workbookViewId="0">
      <selection activeCell="D7" sqref="D6:D7"/>
    </sheetView>
  </sheetViews>
  <sheetFormatPr defaultColWidth="8.85546875" defaultRowHeight="12" x14ac:dyDescent="0.2"/>
  <cols>
    <col min="1" max="1" width="13.7109375" style="7" customWidth="1"/>
    <col min="2" max="2" width="13.7109375" style="6" customWidth="1"/>
    <col min="3" max="3" width="12.42578125" style="6" customWidth="1"/>
    <col min="4" max="4" width="13.7109375" style="6" customWidth="1"/>
    <col min="5" max="6" width="14.140625" style="6" customWidth="1"/>
    <col min="7" max="7" width="48.7109375" style="6" customWidth="1"/>
    <col min="8" max="16384" width="8.85546875" style="6"/>
  </cols>
  <sheetData>
    <row r="1" spans="1:7" ht="6" customHeight="1" x14ac:dyDescent="0.2"/>
    <row r="2" spans="1:7" s="8" customFormat="1" ht="16.5" x14ac:dyDescent="0.25">
      <c r="A2" s="16" t="s">
        <v>27</v>
      </c>
    </row>
    <row r="3" spans="1:7" s="8" customFormat="1" ht="12" customHeight="1" x14ac:dyDescent="0.25">
      <c r="A3" s="16"/>
    </row>
    <row r="4" spans="1:7" s="40" customFormat="1" ht="12.75" customHeight="1" x14ac:dyDescent="0.25">
      <c r="A4" s="53" t="s">
        <v>20</v>
      </c>
      <c r="B4" s="54"/>
      <c r="C4" s="54"/>
      <c r="D4" s="54"/>
      <c r="E4" s="54"/>
      <c r="F4" s="55"/>
    </row>
    <row r="6" spans="1:7" s="28" customFormat="1" ht="12.95" customHeight="1" x14ac:dyDescent="0.25">
      <c r="A6" s="57" t="s">
        <v>8</v>
      </c>
      <c r="B6" s="57"/>
      <c r="C6" s="57"/>
      <c r="D6" s="47"/>
    </row>
    <row r="7" spans="1:7" s="28" customFormat="1" ht="12.95" customHeight="1" x14ac:dyDescent="0.25">
      <c r="A7" s="57" t="s">
        <v>9</v>
      </c>
      <c r="B7" s="57"/>
      <c r="C7" s="57"/>
      <c r="D7" s="48"/>
    </row>
    <row r="8" spans="1:7" s="28" customFormat="1" ht="12.95" customHeight="1" x14ac:dyDescent="0.25">
      <c r="A8" s="57" t="s">
        <v>24</v>
      </c>
      <c r="B8" s="57"/>
      <c r="C8" s="57"/>
      <c r="D8" s="29">
        <v>9</v>
      </c>
    </row>
    <row r="9" spans="1:7" s="28" customFormat="1" ht="12.95" customHeight="1" x14ac:dyDescent="0.25">
      <c r="A9" s="57" t="s">
        <v>25</v>
      </c>
      <c r="B9" s="57"/>
      <c r="C9" s="57"/>
      <c r="D9" s="29">
        <f>D7*D8</f>
        <v>0</v>
      </c>
    </row>
    <row r="10" spans="1:7" s="28" customFormat="1" ht="12.95" customHeight="1" x14ac:dyDescent="0.25">
      <c r="A10" s="57" t="s">
        <v>0</v>
      </c>
      <c r="B10" s="57"/>
      <c r="C10" s="57"/>
      <c r="D10" s="39"/>
    </row>
    <row r="11" spans="1:7" s="28" customFormat="1" ht="12.95" customHeight="1" x14ac:dyDescent="0.25">
      <c r="A11" s="57" t="s">
        <v>26</v>
      </c>
      <c r="B11" s="57"/>
      <c r="C11" s="57"/>
      <c r="D11" s="41">
        <f>DATE(YEAR(D10)+1,MONTH(D10),DAY(D10))-1</f>
        <v>365</v>
      </c>
    </row>
    <row r="12" spans="1:7" s="28" customFormat="1" ht="39" customHeight="1" x14ac:dyDescent="0.25">
      <c r="A12" s="56" t="s">
        <v>21</v>
      </c>
      <c r="B12" s="56"/>
      <c r="C12" s="56"/>
      <c r="D12" s="46"/>
    </row>
    <row r="13" spans="1:7" s="28" customFormat="1" ht="12.95" customHeight="1" x14ac:dyDescent="0.25">
      <c r="A13" s="31"/>
    </row>
    <row r="14" spans="1:7" s="28" customFormat="1" ht="12.95" customHeight="1" x14ac:dyDescent="0.25">
      <c r="A14" s="32" t="s">
        <v>10</v>
      </c>
    </row>
    <row r="15" spans="1:7" s="28" customFormat="1" ht="12.95" customHeight="1" x14ac:dyDescent="0.25">
      <c r="A15" s="32"/>
    </row>
    <row r="16" spans="1:7" s="36" customFormat="1" ht="36" customHeight="1" x14ac:dyDescent="0.25">
      <c r="A16" s="9" t="s">
        <v>1</v>
      </c>
      <c r="B16" s="10" t="s">
        <v>2</v>
      </c>
      <c r="C16" s="10" t="s">
        <v>3</v>
      </c>
      <c r="D16" s="10" t="s">
        <v>11</v>
      </c>
      <c r="E16" s="10" t="s">
        <v>4</v>
      </c>
      <c r="F16" s="10" t="s">
        <v>12</v>
      </c>
      <c r="G16" s="10" t="s">
        <v>7</v>
      </c>
    </row>
    <row r="17" spans="1:7" s="28" customFormat="1" ht="12.95" customHeight="1" x14ac:dyDescent="0.25">
      <c r="A17" s="23"/>
      <c r="B17" s="23"/>
      <c r="C17" s="24">
        <f>NETWORKDAYS(A17,B17)/5</f>
        <v>0</v>
      </c>
      <c r="D17" s="25"/>
      <c r="E17" s="24">
        <f t="shared" ref="E17:E25" si="0">C17*D17</f>
        <v>0</v>
      </c>
      <c r="F17" s="26">
        <f>D17/38</f>
        <v>0</v>
      </c>
      <c r="G17" s="49"/>
    </row>
    <row r="18" spans="1:7" s="28" customFormat="1" ht="12.95" customHeight="1" x14ac:dyDescent="0.25">
      <c r="A18" s="23"/>
      <c r="B18" s="23"/>
      <c r="C18" s="24">
        <f t="shared" ref="C18:C25" si="1">NETWORKDAYS(A18,B18)/5</f>
        <v>0</v>
      </c>
      <c r="D18" s="25"/>
      <c r="E18" s="24">
        <f t="shared" si="0"/>
        <v>0</v>
      </c>
      <c r="F18" s="26">
        <f t="shared" ref="F18:F25" si="2">D18/38</f>
        <v>0</v>
      </c>
      <c r="G18" s="49"/>
    </row>
    <row r="19" spans="1:7" s="28" customFormat="1" ht="12.95" customHeight="1" x14ac:dyDescent="0.25">
      <c r="A19" s="23"/>
      <c r="B19" s="23"/>
      <c r="C19" s="24">
        <f t="shared" si="1"/>
        <v>0</v>
      </c>
      <c r="D19" s="25"/>
      <c r="E19" s="24">
        <f t="shared" si="0"/>
        <v>0</v>
      </c>
      <c r="F19" s="26">
        <f t="shared" si="2"/>
        <v>0</v>
      </c>
      <c r="G19" s="49"/>
    </row>
    <row r="20" spans="1:7" s="28" customFormat="1" ht="12.95" customHeight="1" x14ac:dyDescent="0.25">
      <c r="A20" s="23"/>
      <c r="B20" s="23"/>
      <c r="C20" s="24">
        <f t="shared" si="1"/>
        <v>0</v>
      </c>
      <c r="D20" s="25"/>
      <c r="E20" s="24">
        <f t="shared" si="0"/>
        <v>0</v>
      </c>
      <c r="F20" s="26">
        <f t="shared" si="2"/>
        <v>0</v>
      </c>
      <c r="G20" s="49"/>
    </row>
    <row r="21" spans="1:7" s="28" customFormat="1" ht="12.95" customHeight="1" x14ac:dyDescent="0.25">
      <c r="A21" s="23"/>
      <c r="B21" s="23"/>
      <c r="C21" s="24">
        <f t="shared" si="1"/>
        <v>0</v>
      </c>
      <c r="D21" s="25"/>
      <c r="E21" s="24">
        <f t="shared" si="0"/>
        <v>0</v>
      </c>
      <c r="F21" s="26">
        <f t="shared" si="2"/>
        <v>0</v>
      </c>
      <c r="G21" s="49"/>
    </row>
    <row r="22" spans="1:7" s="28" customFormat="1" ht="12.95" customHeight="1" x14ac:dyDescent="0.25">
      <c r="A22" s="23"/>
      <c r="B22" s="23"/>
      <c r="C22" s="24">
        <f t="shared" si="1"/>
        <v>0</v>
      </c>
      <c r="D22" s="25"/>
      <c r="E22" s="24">
        <f t="shared" si="0"/>
        <v>0</v>
      </c>
      <c r="F22" s="26">
        <f t="shared" si="2"/>
        <v>0</v>
      </c>
      <c r="G22" s="49"/>
    </row>
    <row r="23" spans="1:7" s="28" customFormat="1" ht="12.95" customHeight="1" x14ac:dyDescent="0.25">
      <c r="A23" s="23"/>
      <c r="B23" s="23"/>
      <c r="C23" s="24">
        <f t="shared" si="1"/>
        <v>0</v>
      </c>
      <c r="D23" s="25"/>
      <c r="E23" s="24">
        <f t="shared" si="0"/>
        <v>0</v>
      </c>
      <c r="F23" s="26">
        <f t="shared" si="2"/>
        <v>0</v>
      </c>
      <c r="G23" s="49"/>
    </row>
    <row r="24" spans="1:7" s="28" customFormat="1" ht="12.95" customHeight="1" x14ac:dyDescent="0.25">
      <c r="A24" s="23"/>
      <c r="B24" s="23"/>
      <c r="C24" s="24">
        <f t="shared" si="1"/>
        <v>0</v>
      </c>
      <c r="D24" s="25"/>
      <c r="E24" s="24">
        <f t="shared" si="0"/>
        <v>0</v>
      </c>
      <c r="F24" s="26">
        <f t="shared" si="2"/>
        <v>0</v>
      </c>
      <c r="G24" s="49"/>
    </row>
    <row r="25" spans="1:7" s="28" customFormat="1" ht="12.95" customHeight="1" x14ac:dyDescent="0.25">
      <c r="A25" s="23"/>
      <c r="B25" s="23"/>
      <c r="C25" s="24">
        <f t="shared" si="1"/>
        <v>0</v>
      </c>
      <c r="D25" s="25"/>
      <c r="E25" s="24">
        <f t="shared" si="0"/>
        <v>0</v>
      </c>
      <c r="F25" s="26">
        <f t="shared" si="2"/>
        <v>0</v>
      </c>
      <c r="G25" s="49"/>
    </row>
    <row r="26" spans="1:7" s="28" customFormat="1" ht="12.95" customHeight="1" x14ac:dyDescent="0.25">
      <c r="A26" s="31"/>
    </row>
    <row r="27" spans="1:7" s="11" customFormat="1" ht="12.95" customHeight="1" x14ac:dyDescent="0.25">
      <c r="A27" s="32" t="s">
        <v>5</v>
      </c>
      <c r="C27" s="33"/>
      <c r="E27" s="33">
        <f>SUM(E17:E26)</f>
        <v>0</v>
      </c>
    </row>
    <row r="28" spans="1:7" s="11" customFormat="1" ht="12.95" customHeight="1" thickBot="1" x14ac:dyDescent="0.3">
      <c r="A28" s="32"/>
      <c r="C28" s="33"/>
      <c r="E28" s="33"/>
    </row>
    <row r="29" spans="1:7" s="19" customFormat="1" ht="17.100000000000001" customHeight="1" thickBot="1" x14ac:dyDescent="0.3">
      <c r="A29" s="18" t="s">
        <v>6</v>
      </c>
      <c r="B29" s="18"/>
      <c r="C29" s="18"/>
      <c r="D29" s="18"/>
      <c r="E29" s="20" t="e">
        <f>E27/D7</f>
        <v>#DIV/0!</v>
      </c>
    </row>
    <row r="30" spans="1:7" s="28" customFormat="1" ht="12.95" customHeight="1" x14ac:dyDescent="0.25">
      <c r="A30" s="31"/>
      <c r="E30" s="27"/>
    </row>
    <row r="31" spans="1:7" s="28" customFormat="1" ht="12.95" customHeight="1" x14ac:dyDescent="0.25">
      <c r="A31" s="17" t="s">
        <v>13</v>
      </c>
      <c r="B31" s="17" t="s">
        <v>19</v>
      </c>
      <c r="C31" s="21"/>
      <c r="D31" s="21"/>
      <c r="E31" s="21"/>
      <c r="F31" s="22"/>
      <c r="G31" s="34"/>
    </row>
    <row r="32" spans="1:7" s="28" customFormat="1" ht="12.95" customHeight="1" x14ac:dyDescent="0.25">
      <c r="A32" s="4" t="s">
        <v>14</v>
      </c>
      <c r="B32" s="4" t="s">
        <v>18</v>
      </c>
      <c r="C32" s="12"/>
      <c r="D32" s="12"/>
      <c r="E32" s="12"/>
      <c r="F32" s="13"/>
      <c r="G32" s="35"/>
    </row>
    <row r="33" spans="1:6" s="28" customFormat="1" ht="12.95" customHeight="1" x14ac:dyDescent="0.25">
      <c r="A33" s="5" t="s">
        <v>15</v>
      </c>
      <c r="B33" s="5" t="s">
        <v>16</v>
      </c>
      <c r="C33" s="14"/>
      <c r="D33" s="14"/>
      <c r="E33" s="14"/>
      <c r="F33" s="15"/>
    </row>
    <row r="35" spans="1:6" x14ac:dyDescent="0.2">
      <c r="A35" s="6"/>
    </row>
    <row r="36" spans="1:6" x14ac:dyDescent="0.2">
      <c r="A36" s="6"/>
    </row>
    <row r="37" spans="1:6" x14ac:dyDescent="0.2">
      <c r="A37" s="6"/>
    </row>
    <row r="38" spans="1:6" x14ac:dyDescent="0.2">
      <c r="A38" s="43"/>
    </row>
    <row r="39" spans="1:6" x14ac:dyDescent="0.2">
      <c r="A39" s="43"/>
    </row>
    <row r="40" spans="1:6" ht="15" x14ac:dyDescent="0.25">
      <c r="A40" s="44"/>
    </row>
    <row r="41" spans="1:6" ht="15" x14ac:dyDescent="0.25">
      <c r="A41" s="44"/>
    </row>
    <row r="42" spans="1:6" ht="15" x14ac:dyDescent="0.25">
      <c r="A42" s="44"/>
    </row>
    <row r="43" spans="1:6" ht="15" x14ac:dyDescent="0.25">
      <c r="A43" s="44"/>
    </row>
    <row r="44" spans="1:6" ht="15" x14ac:dyDescent="0.25">
      <c r="A44" s="44"/>
    </row>
    <row r="45" spans="1:6" ht="15" x14ac:dyDescent="0.25">
      <c r="A45" s="44"/>
    </row>
    <row r="46" spans="1:6" ht="15" x14ac:dyDescent="0.25">
      <c r="A46" s="44"/>
    </row>
    <row r="47" spans="1:6" ht="15" x14ac:dyDescent="0.25">
      <c r="A47" s="44"/>
    </row>
    <row r="48" spans="1:6" ht="15" x14ac:dyDescent="0.25">
      <c r="A48" s="44"/>
    </row>
    <row r="49" spans="1:1" ht="15" x14ac:dyDescent="0.25">
      <c r="A49" s="44"/>
    </row>
    <row r="50" spans="1:1" x14ac:dyDescent="0.2">
      <c r="A50" s="45"/>
    </row>
    <row r="51" spans="1:1" x14ac:dyDescent="0.2">
      <c r="A51" s="45"/>
    </row>
    <row r="52" spans="1:1" x14ac:dyDescent="0.2">
      <c r="A52" s="45"/>
    </row>
  </sheetData>
  <sheetProtection selectLockedCells="1"/>
  <mergeCells count="8">
    <mergeCell ref="A4:F4"/>
    <mergeCell ref="A12:C12"/>
    <mergeCell ref="A6:C6"/>
    <mergeCell ref="A7:C7"/>
    <mergeCell ref="A8:C8"/>
    <mergeCell ref="A9:C9"/>
    <mergeCell ref="A10:C10"/>
    <mergeCell ref="A11:C11"/>
  </mergeCells>
  <conditionalFormatting sqref="A17:B25">
    <cfRule type="expression" dxfId="19" priority="25">
      <formula>A17&gt;$D$11</formula>
    </cfRule>
  </conditionalFormatting>
  <conditionalFormatting sqref="E29">
    <cfRule type="cellIs" dxfId="18" priority="1" operator="between">
      <formula>0.9</formula>
      <formula>1.1</formula>
    </cfRule>
    <cfRule type="cellIs" dxfId="17" priority="2" operator="between">
      <formula>1.9</formula>
      <formula>2.1</formula>
    </cfRule>
    <cfRule type="cellIs" dxfId="16" priority="3" operator="between">
      <formula>2.9</formula>
      <formula>3.1</formula>
    </cfRule>
    <cfRule type="cellIs" dxfId="15" priority="4" operator="between">
      <formula>3.9</formula>
      <formula>4.1</formula>
    </cfRule>
    <cfRule type="cellIs" dxfId="14" priority="5" operator="between">
      <formula>4.9</formula>
      <formula>5.1</formula>
    </cfRule>
    <cfRule type="cellIs" dxfId="13" priority="6" operator="between">
      <formula>5.9</formula>
      <formula>6.1</formula>
    </cfRule>
    <cfRule type="cellIs" dxfId="12" priority="7" operator="between">
      <formula>6.9</formula>
      <formula>7.1</formula>
    </cfRule>
    <cfRule type="cellIs" dxfId="11" priority="8" operator="between">
      <formula>7.9</formula>
      <formula>8.1</formula>
    </cfRule>
    <cfRule type="cellIs" dxfId="10" priority="9" operator="between">
      <formula>8.9</formula>
      <formula>9.1</formula>
    </cfRule>
    <cfRule type="cellIs" dxfId="9" priority="10" operator="between">
      <formula>0</formula>
      <formula>0.89</formula>
    </cfRule>
    <cfRule type="cellIs" dxfId="8" priority="11" operator="between">
      <formula>1.11</formula>
      <formula>1.89</formula>
    </cfRule>
    <cfRule type="cellIs" dxfId="7" priority="12" operator="between">
      <formula>2.11</formula>
      <formula>2.89</formula>
    </cfRule>
    <cfRule type="cellIs" dxfId="6" priority="13" operator="between">
      <formula>3.11</formula>
      <formula>3.89</formula>
    </cfRule>
    <cfRule type="cellIs" dxfId="5" priority="14" operator="between">
      <formula>4.11</formula>
      <formula>4.89</formula>
    </cfRule>
    <cfRule type="cellIs" dxfId="4" priority="15" operator="between">
      <formula>5.11</formula>
      <formula>"5,89"</formula>
    </cfRule>
    <cfRule type="cellIs" dxfId="3" priority="16" operator="between">
      <formula>6.11</formula>
      <formula>6.89</formula>
    </cfRule>
    <cfRule type="cellIs" dxfId="2" priority="17" operator="between">
      <formula>7.11</formula>
      <formula>7.89</formula>
    </cfRule>
    <cfRule type="cellIs" dxfId="1" priority="18" operator="between">
      <formula>8.11</formula>
      <formula>8.89</formula>
    </cfRule>
    <cfRule type="cellIs" dxfId="0" priority="19" operator="greaterThan">
      <formula>9.11</formula>
    </cfRule>
  </conditionalFormatting>
  <dataValidations disablePrompts="1" count="1">
    <dataValidation type="list" allowBlank="1" showInputMessage="1" showErrorMessage="1" errorTitle="Verkeerde invoer" error="Vul een heel getal in, minimaal 1 en maximaal 9." prompt="Kies uit de lijst" sqref="D12" xr:uid="{8AF63AC3-F930-4E4C-A805-827F18BE9B4B}">
      <formula1>"nvt,1,2,3,4,5,6,7,8,9"</formula1>
    </dataValidation>
  </dataValidations>
  <pageMargins left="0.7" right="0.7" top="0.75" bottom="0.75" header="0.3" footer="0.3"/>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1B3C02B5051846A3AC7C295C8A70B4" ma:contentTypeVersion="24" ma:contentTypeDescription="Een nieuw document maken." ma:contentTypeScope="" ma:versionID="a246a7dbdbd84ce3aa0dacc2824822db">
  <xsd:schema xmlns:xsd="http://www.w3.org/2001/XMLSchema" xmlns:xs="http://www.w3.org/2001/XMLSchema" xmlns:p="http://schemas.microsoft.com/office/2006/metadata/properties" xmlns:ns1="http://schemas.microsoft.com/sharepoint/v3" xmlns:ns2="df4df1dc-df14-47f1-940f-04a6a5f81131" xmlns:ns3="42344ff2-fa6c-46cd-b893-f79eca65a2db" targetNamespace="http://schemas.microsoft.com/office/2006/metadata/properties" ma:root="true" ma:fieldsID="ce36752fc3c2c4c2075746abad6ef4c8" ns1:_="" ns2:_="" ns3:_="">
    <xsd:import namespace="http://schemas.microsoft.com/sharepoint/v3"/>
    <xsd:import namespace="df4df1dc-df14-47f1-940f-04a6a5f81131"/>
    <xsd:import namespace="42344ff2-fa6c-46cd-b893-f79eca65a2d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AutoKeyPoints" minOccurs="0"/>
                <xsd:element ref="ns3:MediaServiceKeyPoints" minOccurs="0"/>
                <xsd:element ref="ns3:opmerking" minOccurs="0"/>
                <xsd:element ref="ns3:MediaServiceLocation" minOccurs="0"/>
                <xsd:element ref="ns3:lcf76f155ced4ddcb4097134ff3c332f" minOccurs="0"/>
                <xsd:element ref="ns2:TaxCatchAll" minOccurs="0"/>
                <xsd:element ref="ns3:tijd" minOccurs="0"/>
                <xsd:element ref="ns1:_ip_UnifiedCompliancePolicyProperties" minOccurs="0"/>
                <xsd:element ref="ns1:_ip_UnifiedCompliancePolicyUIAction" minOccurs="0"/>
                <xsd:element ref="ns3:link"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igenschappen van het geïntegreerd beleid voor naleving" ma:hidden="true" ma:internalName="_ip_UnifiedCompliancePolicyProperties">
      <xsd:simpleType>
        <xsd:restriction base="dms:Note"/>
      </xsd:simpleType>
    </xsd:element>
    <xsd:element name="_ip_UnifiedCompliancePolicyUIAction" ma:index="27"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4df1dc-df14-47f1-940f-04a6a5f8113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db43bea1-d069-488b-9a4b-36ab008a6a05}" ma:internalName="TaxCatchAll" ma:showField="CatchAllData" ma:web="df4df1dc-df14-47f1-940f-04a6a5f811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344ff2-fa6c-46cd-b893-f79eca65a2d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opmerking" ma:index="20" nillable="true" ma:displayName="opmerking" ma:description="niet af" ma:format="Dropdown" ma:internalName="opmerking">
      <xsd:simpleType>
        <xsd:restriction base="dms:Text">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4a99cc87-4ff7-4e24-bb1e-a3657db5db35" ma:termSetId="09814cd3-568e-fe90-9814-8d621ff8fb84" ma:anchorId="fba54fb3-c3e1-fe81-a776-ca4b69148c4d" ma:open="true" ma:isKeyword="false">
      <xsd:complexType>
        <xsd:sequence>
          <xsd:element ref="pc:Terms" minOccurs="0" maxOccurs="1"/>
        </xsd:sequence>
      </xsd:complexType>
    </xsd:element>
    <xsd:element name="tijd" ma:index="25" nillable="true" ma:displayName="Tijd" ma:format="DateTime" ma:internalName="tijd">
      <xsd:simpleType>
        <xsd:restriction base="dms:DateTime"/>
      </xsd:simpleType>
    </xsd:element>
    <xsd:element name="link" ma:index="28" nillable="true" ma:displayName="Link" ma:description="Link naar doc"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4df1dc-df14-47f1-940f-04a6a5f81131" xsi:nil="true"/>
    <lcf76f155ced4ddcb4097134ff3c332f xmlns="42344ff2-fa6c-46cd-b893-f79eca65a2db">
      <Terms xmlns="http://schemas.microsoft.com/office/infopath/2007/PartnerControls"/>
    </lcf76f155ced4ddcb4097134ff3c332f>
    <tijd xmlns="42344ff2-fa6c-46cd-b893-f79eca65a2db" xsi:nil="true"/>
    <opmerking xmlns="42344ff2-fa6c-46cd-b893-f79eca65a2db" xsi:nil="true"/>
    <_ip_UnifiedCompliancePolicyUIAction xmlns="http://schemas.microsoft.com/sharepoint/v3" xsi:nil="true"/>
    <_ip_UnifiedCompliancePolicyProperties xmlns="http://schemas.microsoft.com/sharepoint/v3" xsi:nil="true"/>
    <link xmlns="42344ff2-fa6c-46cd-b893-f79eca65a2db">
      <Url xsi:nil="true"/>
      <Description xsi:nil="true"/>
    </link>
  </documentManagement>
</p:properties>
</file>

<file path=customXml/itemProps1.xml><?xml version="1.0" encoding="utf-8"?>
<ds:datastoreItem xmlns:ds="http://schemas.openxmlformats.org/officeDocument/2006/customXml" ds:itemID="{557CE7B0-56CB-407D-A310-034D979B1645}">
  <ds:schemaRefs>
    <ds:schemaRef ds:uri="http://schemas.microsoft.com/sharepoint/v3/contenttype/forms"/>
  </ds:schemaRefs>
</ds:datastoreItem>
</file>

<file path=customXml/itemProps2.xml><?xml version="1.0" encoding="utf-8"?>
<ds:datastoreItem xmlns:ds="http://schemas.openxmlformats.org/officeDocument/2006/customXml" ds:itemID="{E9EC2581-4C85-45D0-AF0A-0A8A45A07BAD}"/>
</file>

<file path=customXml/itemProps3.xml><?xml version="1.0" encoding="utf-8"?>
<ds:datastoreItem xmlns:ds="http://schemas.openxmlformats.org/officeDocument/2006/customXml" ds:itemID="{6BFBABE8-865C-4147-8A2D-E84D94D94C5F}">
  <ds:schemaRefs>
    <ds:schemaRef ds:uri="http://purl.org/dc/dcmitype/"/>
    <ds:schemaRef ds:uri="http://purl.org/dc/term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schemas.microsoft.com/sharepoint/v3"/>
    <ds:schemaRef ds:uri="http://purl.org/dc/elements/1.1/"/>
    <ds:schemaRef ds:uri="http://schemas.openxmlformats.org/package/2006/metadata/core-properties"/>
    <ds:schemaRef ds:uri="42344ff2-fa6c-46cd-b893-f79eca65a2db"/>
    <ds:schemaRef ds:uri="df4df1dc-df14-47f1-940f-04a6a5f811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 rekentool</vt:lpstr>
      <vt:lpstr>Voorbeeld juiste berekening</vt:lpstr>
      <vt:lpstr>Voorbeeld onjuiste berekening</vt:lpstr>
      <vt:lpstr>Rekentool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M.Ridderikhoff</dc:creator>
  <cp:keywords/>
  <dc:description/>
  <cp:lastModifiedBy>Miriam van der Hut</cp:lastModifiedBy>
  <cp:revision/>
  <cp:lastPrinted>2023-01-31T14:18:20Z</cp:lastPrinted>
  <dcterms:created xsi:type="dcterms:W3CDTF">2018-07-25T07:27:02Z</dcterms:created>
  <dcterms:modified xsi:type="dcterms:W3CDTF">2025-12-10T15:39:35Z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0x0101009A1B3C02B5051846A3AC7C295C8A70B4</vt:lpwstr>
  </property>
  <property fmtid="{D5CDD505-2E9C-101B-9397-08002B2CF9AE}" pid="3" name="MediaServiceImageTags">
    <vt:lpwstr/>
  </property>
</Properties>
</file>